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13.09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'13.09.2016'!$A$1:$E$55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<sst xmlns="http://schemas.openxmlformats.org/spreadsheetml/2006/main" count="327" uniqueCount="187">
  <si>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</si>
  <si>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</si>
  <si>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</si>
  <si>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</si>
  <si>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</si>
  <si>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</si>
  <si>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</si>
  <si>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</si>
  <si>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</si>
  <si>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</si>
  <si>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</si>
  <si>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</si>
  <si>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</si>
  <si>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</si>
  <si>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</si>
  <si>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</si>
  <si>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</si>
  <si>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</si>
  <si>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</si>
  <si>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</si>
  <si>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</si>
  <si>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</si>
  <si>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</si>
  <si>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</si>
  <si>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</si>
  <si>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</si>
  <si>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</si>
  <si>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</si>
  <si>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</si>
  <si>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</si>
  <si>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</si>
  <si>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</si>
  <si>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</si>
  <si>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</si>
  <si>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</si>
  <si>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</si>
  <si>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</si>
  <si>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</si>
  <si>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</si>
  <si>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</si>
  <si>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</si>
  <si>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</si>
  <si>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</si>
  <si>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</si>
  <si>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</si>
  <si>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</si>
  <si>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</si>
  <si>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</si>
  <si>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</si>
  <si>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</si>
  <si>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</si>
  <si>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</si>
  <si>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</si>
  <si>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</si>
  <si>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</si>
  <si>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</si>
  <si>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</si>
  <si>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</si>
  <si>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</si>
  <si>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</si>
  <si>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</si>
  <si>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</si>
  <si>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</si>
  <si>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</si>
  <si>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</si>
  <si>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</si>
  <si>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</si>
  <si>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</si>
  <si>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</si>
  <si>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</si>
  <si>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</si>
  <si>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</si>
  <si>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</si>
  <si>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</si>
  <si>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</si>
  <si>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</si>
  <si>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</si>
  <si>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</si>
  <si>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</si>
  <si>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</si>
  <si>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</si>
  <si>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</si>
  <si>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</si>
  <si>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</si>
  <si>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</si>
  <si>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</si>
  <si>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</si>
  <si>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</si>
  <si>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</si>
  <si>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</si>
  <si>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</si>
  <si>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</si>
  <si>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</si>
  <si>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</si>
  <si>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</si>
  <si>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</si>
  <si>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</si>
  <si>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</si>
  <si>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</si>
  <si>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</si>
  <si>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</si>
  <si>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</si>
  <si>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</si>
  <si>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</si>
  <si>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</si>
  <si>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</si>
  <si>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</si>
  <si>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</si>
  <si>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</si>
  <si>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</si>
  <si>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</si>
  <si>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</si>
  <si>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</si>
  <si>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</si>
  <si>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</si>
  <si>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</si>
  <si>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</si>
  <si>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</si>
  <si>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</si>
  <si>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</si>
  <si>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</si>
  <si>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</si>
  <si>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</si>
  <si>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</si>
  <si>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</si>
  <si>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</si>
  <si>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</si>
  <si>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</si>
  <si>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</si>
  <si>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</si>
  <si>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</si>
  <si>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</si>
  <si>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</si>
  <si>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</si>
  <si>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</si>
  <si>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</si>
  <si>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</si>
  <si>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</si>
  <si>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</si>
  <si>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</si>
  <si>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</si>
  <si>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</si>
  <si>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</si>
  <si>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</si>
  <si>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</si>
  <si>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</si>
  <si>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</si>
  <si>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</si>
  <si>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</si>
  <si>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</si>
  <si>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</si>
  <si>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>МУП "Тепловик"</t>
  </si>
  <si>
    <t>и.о. руководителя Голышкин Владимир Николаевич</t>
  </si>
  <si>
    <t>МУП "Благоустройство и озеленение"</t>
  </si>
  <si>
    <t>Саньков Петр Федорович</t>
  </si>
  <si>
    <t>УПФР в Борисовском районе</t>
  </si>
  <si>
    <t>Кравченко Николай Васильевич</t>
  </si>
  <si>
    <t>ООО  "Борисовская ПМК"</t>
  </si>
  <si>
    <t>ООО "Базис"</t>
  </si>
  <si>
    <t>ИП Кравченко Николай Васильевич</t>
  </si>
  <si>
    <t>ИП Починская Валентина Васильевна</t>
  </si>
  <si>
    <t>ОАО "Мехколонна №77"</t>
  </si>
  <si>
    <t>ОАО "Белпромпроект"</t>
  </si>
  <si>
    <t>ООО "Авто Ресурс"</t>
  </si>
  <si>
    <t>ООО "Рсбелогорье"</t>
  </si>
  <si>
    <t>ООО  "Сити Белгород"</t>
  </si>
  <si>
    <t>ФГКУ "1 Отряд ФПС по Белгородской области"</t>
  </si>
  <si>
    <t>ООО "Домстрой-отделка"</t>
  </si>
  <si>
    <t>ООО ТД  "Белплекс"</t>
  </si>
  <si>
    <t>Земцов Сергей Васильевич</t>
  </si>
  <si>
    <t>Пащенко Виталий Петрович</t>
  </si>
  <si>
    <t>Хальзев Александр Викторович</t>
  </si>
  <si>
    <t>Быков Родион Вячеславович</t>
  </si>
  <si>
    <t>Герман Алексей Николаевич</t>
  </si>
  <si>
    <t>Правшин Сергей Евгеньевич</t>
  </si>
  <si>
    <t>Евлаш Иван Алексеевич</t>
  </si>
  <si>
    <t>Итого по г. Белгороду</t>
  </si>
  <si>
    <t>Итого по Борисовскому району</t>
  </si>
  <si>
    <t>Итого по Губкинскому району</t>
  </si>
  <si>
    <t>Итого по Старооскольскому району</t>
  </si>
  <si>
    <t>Итого по Чернянскому району</t>
  </si>
  <si>
    <t>ООО "Оскол-пласт"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</si>
  <si>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13.09.2016 г.</t>
  </si>
  <si>
    <t>ОАО "Осколснаб"</t>
  </si>
  <si>
    <t>Киселев Константин Константинович</t>
  </si>
  <si>
    <t>Бондаренко Дмитрий  Викторович</t>
  </si>
  <si>
    <t>ВСЕГО задолженность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</si>
</sst>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1" fillId="0" borderId="12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1" fillId="0" borderId="12" xfId="0" applyFont="1" applyFill="1" applyBorder="1" applyAlignment="1">
      <alignment wrapText="1"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2" xfId="62" applyFont="1" applyFill="1" applyBorder="1" applyAlignment="1">
      <alignment horizontal="center"/>
      <protection/>
    </xf>
    <xf numFmtId="0" fontId="12" fillId="0" borderId="13" xfId="62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9" t="s">
        <v>147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spans="1:6" ht="48" customHeight="1">
      <c r="A5" s="69"/>
      <c r="B5" s="69"/>
      <c r="C5" s="69"/>
      <c r="D5" s="69"/>
      <c r="E5" s="69"/>
      <c r="F5" s="6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70" t="s">
        <v>21</v>
      </c>
      <c r="B15" s="70"/>
      <c r="C15" s="70"/>
      <c r="D15" s="70"/>
      <c r="E15" s="70"/>
      <c r="F15" s="70"/>
    </row>
    <row r="16" spans="1:6" ht="45" customHeight="1">
      <c r="A16" s="54">
        <v>1</v>
      </c>
      <c r="B16" s="71" t="s">
        <v>22</v>
      </c>
      <c r="C16" s="71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71" t="s">
        <v>23</v>
      </c>
      <c r="C17" s="71"/>
      <c r="D17" s="11">
        <v>765.9</v>
      </c>
      <c r="E17" s="11">
        <v>111.4</v>
      </c>
      <c r="F17" s="19">
        <v>41346</v>
      </c>
    </row>
    <row r="18" spans="1:6" ht="45" customHeight="1">
      <c r="A18" s="72" t="s">
        <v>10</v>
      </c>
      <c r="B18" s="72"/>
      <c r="C18" s="72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8" t="s">
        <v>146</v>
      </c>
      <c r="B25" s="68"/>
      <c r="C25" s="68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2"/>
  <sheetViews>
    <sheetView tabSelected="1" view="pageBreakPreview" zoomScale="69" zoomScaleSheetLayoutView="69" zoomScalePageLayoutView="0" workbookViewId="0" topLeftCell="A40">
      <selection activeCell="C38" sqref="C38"/>
    </sheetView>
  </sheetViews>
  <sheetFormatPr defaultColWidth="52.00390625" defaultRowHeight="15"/>
  <cols>
    <col min="1" max="1" width="9.140625" style="9" customWidth="1"/>
    <col min="2" max="2" width="76.140625" style="30" customWidth="1"/>
    <col min="3" max="3" width="65.7109375" style="30" customWidth="1"/>
    <col min="4" max="4" width="28.28125" style="61" customWidth="1"/>
    <col min="5" max="5" width="27.57421875" style="61" customWidth="1"/>
    <col min="6" max="65" width="9.140625" style="61" customWidth="1"/>
    <col min="66" max="66" width="53.421875" style="61" customWidth="1"/>
    <col min="67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9" t="s">
        <v>182</v>
      </c>
      <c r="B3" s="69"/>
      <c r="C3" s="69"/>
      <c r="D3" s="69"/>
      <c r="E3" s="69"/>
    </row>
    <row r="4" spans="1:5" ht="15" customHeight="1">
      <c r="A4" s="69"/>
      <c r="B4" s="69"/>
      <c r="C4" s="69"/>
      <c r="D4" s="69"/>
      <c r="E4" s="69"/>
    </row>
    <row r="5" spans="1:5" ht="48" customHeight="1">
      <c r="A5" s="69"/>
      <c r="B5" s="69"/>
      <c r="C5" s="69"/>
      <c r="D5" s="69"/>
      <c r="E5" s="69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152</v>
      </c>
      <c r="D10" s="63">
        <v>7125.7</v>
      </c>
      <c r="E10" s="63">
        <v>3391.6</v>
      </c>
    </row>
    <row r="11" spans="1:5" ht="42" customHeight="1">
      <c r="A11" s="54">
        <v>2</v>
      </c>
      <c r="B11" s="53" t="s">
        <v>115</v>
      </c>
      <c r="C11" s="33" t="s">
        <v>126</v>
      </c>
      <c r="D11" s="63">
        <v>1961.5</v>
      </c>
      <c r="E11" s="63">
        <v>458.8</v>
      </c>
    </row>
    <row r="12" spans="1:5" ht="42" customHeight="1">
      <c r="A12" s="54">
        <v>3</v>
      </c>
      <c r="B12" s="53" t="s">
        <v>161</v>
      </c>
      <c r="C12" s="33" t="s">
        <v>169</v>
      </c>
      <c r="D12" s="63">
        <v>1432.2</v>
      </c>
      <c r="E12" s="63">
        <v>326.1</v>
      </c>
    </row>
    <row r="13" spans="1:5" ht="52.5" customHeight="1">
      <c r="A13" s="54">
        <v>4</v>
      </c>
      <c r="B13" s="53" t="s">
        <v>166</v>
      </c>
      <c r="C13" s="33" t="s">
        <v>170</v>
      </c>
      <c r="D13" s="63">
        <v>699.6</v>
      </c>
      <c r="E13" s="63"/>
    </row>
    <row r="14" spans="1:5" ht="42" customHeight="1">
      <c r="A14" s="54">
        <v>5</v>
      </c>
      <c r="B14" s="53" t="s">
        <v>162</v>
      </c>
      <c r="C14" s="33" t="s">
        <v>171</v>
      </c>
      <c r="D14" s="63">
        <v>566.2</v>
      </c>
      <c r="E14" s="63">
        <v>131.3</v>
      </c>
    </row>
    <row r="15" spans="1:5" ht="42" customHeight="1">
      <c r="A15" s="54">
        <v>6</v>
      </c>
      <c r="B15" s="53" t="s">
        <v>163</v>
      </c>
      <c r="C15" s="33" t="s">
        <v>172</v>
      </c>
      <c r="D15" s="63">
        <v>536.2</v>
      </c>
      <c r="E15" s="63">
        <v>112.5</v>
      </c>
    </row>
    <row r="16" spans="1:5" ht="42" customHeight="1">
      <c r="A16" s="54">
        <v>7</v>
      </c>
      <c r="B16" s="53" t="s">
        <v>62</v>
      </c>
      <c r="C16" s="33" t="s">
        <v>69</v>
      </c>
      <c r="D16" s="63">
        <v>508.7</v>
      </c>
      <c r="E16" s="63">
        <v>137.7</v>
      </c>
    </row>
    <row r="17" spans="1:5" ht="42" customHeight="1">
      <c r="A17" s="54">
        <v>8</v>
      </c>
      <c r="B17" s="53" t="s">
        <v>164</v>
      </c>
      <c r="C17" s="33" t="s">
        <v>173</v>
      </c>
      <c r="D17" s="63">
        <v>508.5</v>
      </c>
      <c r="E17" s="63">
        <v>138.4</v>
      </c>
    </row>
    <row r="18" spans="1:5" ht="42" customHeight="1">
      <c r="A18" s="54">
        <v>9</v>
      </c>
      <c r="B18" s="53" t="s">
        <v>167</v>
      </c>
      <c r="C18" s="33" t="s">
        <v>174</v>
      </c>
      <c r="D18" s="63">
        <v>358.1</v>
      </c>
      <c r="E18" s="64"/>
    </row>
    <row r="19" spans="1:5" ht="42" customHeight="1">
      <c r="A19" s="54">
        <v>10</v>
      </c>
      <c r="B19" s="53" t="s">
        <v>168</v>
      </c>
      <c r="C19" s="33" t="s">
        <v>32</v>
      </c>
      <c r="D19" s="63">
        <v>182.7</v>
      </c>
      <c r="E19" s="64">
        <v>43.1</v>
      </c>
    </row>
    <row r="20" spans="1:5" ht="42" customHeight="1">
      <c r="A20" s="54">
        <v>11</v>
      </c>
      <c r="B20" s="53" t="s">
        <v>165</v>
      </c>
      <c r="C20" s="33" t="s">
        <v>175</v>
      </c>
      <c r="D20" s="63">
        <v>142.6</v>
      </c>
      <c r="E20" s="64">
        <v>32.3</v>
      </c>
    </row>
    <row r="21" spans="1:5" ht="42" customHeight="1">
      <c r="A21" s="73" t="s">
        <v>176</v>
      </c>
      <c r="B21" s="74"/>
      <c r="C21" s="75"/>
      <c r="D21" s="65">
        <f>SUM(D10:D20)</f>
        <v>14022.000000000005</v>
      </c>
      <c r="E21" s="65">
        <f>SUM(E10:E20)</f>
        <v>4771.8</v>
      </c>
    </row>
    <row r="22" spans="1:5" ht="42" customHeight="1">
      <c r="A22" s="6" t="s">
        <v>155</v>
      </c>
      <c r="B22" s="24"/>
      <c r="C22" s="32"/>
      <c r="D22" s="5"/>
      <c r="E22" s="5"/>
    </row>
    <row r="23" spans="1:5" ht="42" customHeight="1">
      <c r="A23" s="73" t="s">
        <v>156</v>
      </c>
      <c r="B23" s="74"/>
      <c r="C23" s="74"/>
      <c r="D23" s="74"/>
      <c r="E23" s="74"/>
    </row>
    <row r="24" spans="1:5" ht="42" customHeight="1">
      <c r="A24" s="54">
        <v>1</v>
      </c>
      <c r="B24" s="76" t="s">
        <v>157</v>
      </c>
      <c r="C24" s="77"/>
      <c r="D24" s="11">
        <v>1557.9999999999998</v>
      </c>
      <c r="E24" s="11"/>
    </row>
    <row r="25" spans="1:5" ht="42" customHeight="1">
      <c r="A25" s="54">
        <v>2</v>
      </c>
      <c r="B25" s="76" t="s">
        <v>159</v>
      </c>
      <c r="C25" s="77"/>
      <c r="D25" s="11">
        <v>1117.9</v>
      </c>
      <c r="E25" s="11"/>
    </row>
    <row r="26" spans="1:5" ht="42" customHeight="1">
      <c r="A26" s="54">
        <v>3</v>
      </c>
      <c r="B26" s="76" t="s">
        <v>158</v>
      </c>
      <c r="C26" s="77"/>
      <c r="D26" s="11">
        <v>645.3000000000001</v>
      </c>
      <c r="E26" s="11">
        <v>199.2</v>
      </c>
    </row>
    <row r="27" spans="1:5" ht="42" customHeight="1">
      <c r="A27" s="73" t="s">
        <v>10</v>
      </c>
      <c r="B27" s="74"/>
      <c r="C27" s="75"/>
      <c r="D27" s="55">
        <f>SUM(D24:D26)</f>
        <v>3321.2</v>
      </c>
      <c r="E27" s="55">
        <f>SUM(E24:E26)</f>
        <v>199.2</v>
      </c>
    </row>
    <row r="28" spans="1:5" ht="42" customHeight="1">
      <c r="A28" s="54">
        <v>4</v>
      </c>
      <c r="B28" s="76" t="s">
        <v>160</v>
      </c>
      <c r="C28" s="77"/>
      <c r="D28" s="11">
        <v>2569</v>
      </c>
      <c r="E28" s="11"/>
    </row>
    <row r="29" spans="1:5" ht="42" customHeight="1">
      <c r="A29" s="73" t="s">
        <v>177</v>
      </c>
      <c r="B29" s="74"/>
      <c r="C29" s="75"/>
      <c r="D29" s="13">
        <f>D27+D28</f>
        <v>5890.2</v>
      </c>
      <c r="E29" s="13">
        <f>E27+E28</f>
        <v>199.2</v>
      </c>
    </row>
    <row r="30" spans="1:5" ht="42" customHeight="1">
      <c r="A30" s="6" t="s">
        <v>20</v>
      </c>
      <c r="B30" s="41"/>
      <c r="C30" s="32"/>
      <c r="D30" s="7"/>
      <c r="E30" s="7"/>
    </row>
    <row r="31" spans="1:5" ht="42" customHeight="1">
      <c r="A31" s="54">
        <v>1</v>
      </c>
      <c r="B31" s="25" t="s">
        <v>38</v>
      </c>
      <c r="C31" s="33" t="s">
        <v>150</v>
      </c>
      <c r="D31" s="63">
        <v>1696.7</v>
      </c>
      <c r="E31" s="63">
        <v>498.2</v>
      </c>
    </row>
    <row r="32" spans="1:5" ht="42" customHeight="1">
      <c r="A32" s="73" t="s">
        <v>178</v>
      </c>
      <c r="B32" s="74"/>
      <c r="C32" s="75"/>
      <c r="D32" s="65">
        <f>D31</f>
        <v>1696.7</v>
      </c>
      <c r="E32" s="65">
        <f>E31</f>
        <v>498.2</v>
      </c>
    </row>
    <row r="33" spans="1:5" ht="42" customHeight="1">
      <c r="A33" s="6" t="s">
        <v>99</v>
      </c>
      <c r="B33" s="26"/>
      <c r="C33" s="26"/>
      <c r="D33" s="66"/>
      <c r="E33" s="66"/>
    </row>
    <row r="34" spans="1:5" s="43" customFormat="1" ht="42" customHeight="1">
      <c r="A34" s="54">
        <v>1</v>
      </c>
      <c r="B34" s="53" t="s">
        <v>181</v>
      </c>
      <c r="C34" s="33" t="s">
        <v>73</v>
      </c>
      <c r="D34" s="63">
        <v>710.6999999999999</v>
      </c>
      <c r="E34" s="63">
        <v>143.2</v>
      </c>
    </row>
    <row r="35" spans="1:5" s="43" customFormat="1" ht="42" customHeight="1">
      <c r="A35" s="54">
        <v>2</v>
      </c>
      <c r="B35" s="53" t="s">
        <v>183</v>
      </c>
      <c r="C35" s="33" t="s">
        <v>184</v>
      </c>
      <c r="D35" s="63">
        <v>408.09999999999997</v>
      </c>
      <c r="E35" s="63">
        <v>100.3</v>
      </c>
    </row>
    <row r="36" spans="1:5" ht="42" customHeight="1">
      <c r="A36" s="54">
        <v>3</v>
      </c>
      <c r="B36" s="53" t="s">
        <v>106</v>
      </c>
      <c r="C36" s="33" t="s">
        <v>101</v>
      </c>
      <c r="D36" s="63">
        <v>209.9</v>
      </c>
      <c r="E36" s="63">
        <v>282.1</v>
      </c>
    </row>
    <row r="37" spans="1:5" ht="42" customHeight="1">
      <c r="A37" s="73" t="s">
        <v>179</v>
      </c>
      <c r="B37" s="74"/>
      <c r="C37" s="75"/>
      <c r="D37" s="65">
        <f>D34+D35+D36</f>
        <v>1328.7</v>
      </c>
      <c r="E37" s="65">
        <f>E34+E35+E36</f>
        <v>525.6</v>
      </c>
    </row>
    <row r="38" spans="1:5" ht="42" customHeight="1">
      <c r="A38" s="6" t="s">
        <v>89</v>
      </c>
      <c r="B38" s="26"/>
      <c r="C38" s="26"/>
      <c r="D38" s="6"/>
      <c r="E38" s="6"/>
    </row>
    <row r="39" spans="1:5" ht="42" customHeight="1">
      <c r="A39" s="54">
        <v>1</v>
      </c>
      <c r="B39" s="67" t="s">
        <v>151</v>
      </c>
      <c r="C39" s="33" t="s">
        <v>185</v>
      </c>
      <c r="D39" s="11">
        <v>190.807</v>
      </c>
      <c r="E39" s="11">
        <v>46.723</v>
      </c>
    </row>
    <row r="40" spans="1:5" ht="42" customHeight="1">
      <c r="A40" s="54">
        <v>2</v>
      </c>
      <c r="B40" s="53" t="s">
        <v>113</v>
      </c>
      <c r="C40" s="33" t="s">
        <v>109</v>
      </c>
      <c r="D40" s="11">
        <v>131.074</v>
      </c>
      <c r="E40" s="11">
        <v>33.495</v>
      </c>
    </row>
    <row r="41" spans="1:5" ht="42" customHeight="1">
      <c r="A41" s="54">
        <v>3</v>
      </c>
      <c r="B41" s="53" t="s">
        <v>96</v>
      </c>
      <c r="C41" s="33" t="s">
        <v>97</v>
      </c>
      <c r="D41" s="11">
        <v>128.608</v>
      </c>
      <c r="E41" s="11">
        <v>31.809</v>
      </c>
    </row>
    <row r="42" spans="1:5" ht="42" customHeight="1">
      <c r="A42" s="54">
        <v>4</v>
      </c>
      <c r="B42" s="53" t="s">
        <v>153</v>
      </c>
      <c r="C42" s="33" t="s">
        <v>154</v>
      </c>
      <c r="D42" s="11">
        <v>109.069</v>
      </c>
      <c r="E42" s="11">
        <v>21.893</v>
      </c>
    </row>
    <row r="43" spans="1:5" ht="42" customHeight="1">
      <c r="A43" s="73" t="s">
        <v>180</v>
      </c>
      <c r="B43" s="74"/>
      <c r="C43" s="75"/>
      <c r="D43" s="13">
        <f>D40+D39+D42+D41</f>
        <v>559.558</v>
      </c>
      <c r="E43" s="13">
        <f>E40+E39+E42+E41</f>
        <v>133.92</v>
      </c>
    </row>
    <row r="44" spans="1:5" s="10" customFormat="1" ht="42" customHeight="1">
      <c r="A44" s="68" t="s">
        <v>186</v>
      </c>
      <c r="B44" s="68"/>
      <c r="C44" s="68"/>
      <c r="D44" s="55">
        <f>D21+D29+D32+D37+D43</f>
        <v>23497.158000000007</v>
      </c>
      <c r="E44" s="55">
        <f>E21+E29+E32+E37+E43</f>
        <v>6128.72</v>
      </c>
    </row>
    <row r="45" spans="1:5" s="10" customFormat="1" ht="26.25">
      <c r="A45" s="9"/>
      <c r="C45" s="36"/>
      <c r="D45" s="35"/>
      <c r="E45" s="61"/>
    </row>
    <row r="48" ht="27.75">
      <c r="B48" s="49" t="s">
        <v>149</v>
      </c>
    </row>
    <row r="51" spans="2:3" ht="15">
      <c r="B51" s="61"/>
      <c r="C51" s="61"/>
    </row>
    <row r="53" spans="2:3" ht="15">
      <c r="B53" s="61"/>
      <c r="C53" s="61"/>
    </row>
    <row r="55" ht="18.75">
      <c r="B55" s="22" t="s">
        <v>29</v>
      </c>
    </row>
    <row r="58" ht="15">
      <c r="B58" s="61"/>
    </row>
    <row r="62" ht="15">
      <c r="B62" s="61"/>
    </row>
  </sheetData>
  <sheetProtection/>
  <mergeCells count="13">
    <mergeCell ref="A43:C43"/>
    <mergeCell ref="A37:C37"/>
    <mergeCell ref="A29:C29"/>
    <mergeCell ref="A44:C44"/>
    <mergeCell ref="A3:E5"/>
    <mergeCell ref="A23:E23"/>
    <mergeCell ref="A27:C27"/>
    <mergeCell ref="B24:C24"/>
    <mergeCell ref="B25:C25"/>
    <mergeCell ref="A21:C21"/>
    <mergeCell ref="A32:C32"/>
    <mergeCell ref="B26:C26"/>
    <mergeCell ref="B28:C28"/>
  </mergeCells>
  <printOptions/>
  <pageMargins left="1.14" right="0.35433070866141736" top="0.54" bottom="0" header="0.76" footer="1.02"/>
  <pageSetup horizontalDpi="600" verticalDpi="600" orientation="portrait" paperSize="9" scale="37" r:id="rId2"/>
  <rowBreaks count="1" manualBreakCount="1">
    <brk id="5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9" t="s">
        <v>142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spans="1:6" ht="48" customHeight="1">
      <c r="A5" s="69"/>
      <c r="B5" s="69"/>
      <c r="C5" s="69"/>
      <c r="D5" s="69"/>
      <c r="E5" s="69"/>
      <c r="F5" s="6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70" t="s">
        <v>8</v>
      </c>
      <c r="B10" s="70"/>
      <c r="C10" s="70"/>
      <c r="D10" s="70"/>
      <c r="E10" s="70"/>
      <c r="F10" s="70"/>
    </row>
    <row r="11" spans="1:6" ht="38.25" customHeight="1">
      <c r="A11" s="54">
        <v>1</v>
      </c>
      <c r="B11" s="71" t="s">
        <v>9</v>
      </c>
      <c r="C11" s="71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71" t="s">
        <v>117</v>
      </c>
      <c r="C12" s="71"/>
      <c r="D12" s="11">
        <v>614.9</v>
      </c>
      <c r="E12" s="11"/>
      <c r="F12" s="19">
        <v>42051</v>
      </c>
    </row>
    <row r="13" spans="1:6" ht="38.25" customHeight="1">
      <c r="A13" s="72" t="s">
        <v>10</v>
      </c>
      <c r="B13" s="72"/>
      <c r="C13" s="72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70" t="s">
        <v>21</v>
      </c>
      <c r="B26" s="70"/>
      <c r="C26" s="70"/>
      <c r="D26" s="70"/>
      <c r="E26" s="70"/>
      <c r="F26" s="70"/>
    </row>
    <row r="27" spans="1:6" ht="45" customHeight="1">
      <c r="A27" s="54">
        <v>1</v>
      </c>
      <c r="B27" s="71" t="s">
        <v>22</v>
      </c>
      <c r="C27" s="71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71" t="s">
        <v>23</v>
      </c>
      <c r="C28" s="71"/>
      <c r="D28" s="11">
        <v>765.9</v>
      </c>
      <c r="E28" s="11">
        <v>111.4</v>
      </c>
      <c r="F28" s="19">
        <v>41346</v>
      </c>
    </row>
    <row r="29" spans="1:6" ht="45" customHeight="1">
      <c r="A29" s="72" t="s">
        <v>10</v>
      </c>
      <c r="B29" s="72"/>
      <c r="C29" s="72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70" t="s">
        <v>101</v>
      </c>
      <c r="B32" s="70"/>
      <c r="C32" s="70"/>
      <c r="D32" s="70"/>
      <c r="E32" s="70"/>
      <c r="F32" s="70"/>
    </row>
    <row r="33" spans="1:6" ht="45" customHeight="1">
      <c r="A33" s="54">
        <v>1</v>
      </c>
      <c r="B33" s="71" t="s">
        <v>108</v>
      </c>
      <c r="C33" s="71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71" t="s">
        <v>106</v>
      </c>
      <c r="C34" s="71"/>
      <c r="D34" s="11">
        <v>329.9</v>
      </c>
      <c r="E34" s="11">
        <v>275.2</v>
      </c>
      <c r="F34" s="60" t="s">
        <v>137</v>
      </c>
    </row>
    <row r="35" spans="1:6" ht="45" customHeight="1">
      <c r="A35" s="72" t="s">
        <v>10</v>
      </c>
      <c r="B35" s="72"/>
      <c r="C35" s="72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8" t="s">
        <v>138</v>
      </c>
      <c r="B46" s="68"/>
      <c r="C46" s="68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9" t="s">
        <v>87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spans="1:6" ht="48" customHeight="1">
      <c r="A5" s="69"/>
      <c r="B5" s="69"/>
      <c r="C5" s="69"/>
      <c r="D5" s="69"/>
      <c r="E5" s="69"/>
      <c r="F5" s="6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70" t="s">
        <v>21</v>
      </c>
      <c r="B28" s="70"/>
      <c r="C28" s="70"/>
      <c r="D28" s="70"/>
      <c r="E28" s="70"/>
      <c r="F28" s="70"/>
    </row>
    <row r="29" spans="1:6" ht="45" customHeight="1">
      <c r="A29" s="8">
        <v>1</v>
      </c>
      <c r="B29" s="71" t="s">
        <v>22</v>
      </c>
      <c r="C29" s="71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71" t="s">
        <v>23</v>
      </c>
      <c r="C30" s="71"/>
      <c r="D30" s="11">
        <v>612.8</v>
      </c>
      <c r="E30" s="11">
        <v>75.9</v>
      </c>
      <c r="F30" s="19">
        <v>41346</v>
      </c>
    </row>
    <row r="31" spans="1:6" ht="45" customHeight="1">
      <c r="A31" s="72" t="s">
        <v>10</v>
      </c>
      <c r="B31" s="72"/>
      <c r="C31" s="72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9" t="s">
        <v>94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spans="1:6" ht="48" customHeight="1">
      <c r="A5" s="69"/>
      <c r="B5" s="69"/>
      <c r="C5" s="69"/>
      <c r="D5" s="69"/>
      <c r="E5" s="69"/>
      <c r="F5" s="69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70" t="s">
        <v>21</v>
      </c>
      <c r="B21" s="70"/>
      <c r="C21" s="70"/>
      <c r="D21" s="70"/>
      <c r="E21" s="70"/>
      <c r="F21" s="70"/>
    </row>
    <row r="22" spans="1:6" ht="45" customHeight="1">
      <c r="A22" s="8">
        <v>1</v>
      </c>
      <c r="B22" s="71" t="s">
        <v>22</v>
      </c>
      <c r="C22" s="71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71" t="s">
        <v>23</v>
      </c>
      <c r="C23" s="71"/>
      <c r="D23" s="11">
        <v>612.8</v>
      </c>
      <c r="E23" s="11">
        <v>75.9</v>
      </c>
      <c r="F23" s="19">
        <v>41346</v>
      </c>
    </row>
    <row r="24" spans="1:6" ht="45" customHeight="1">
      <c r="A24" s="72" t="s">
        <v>10</v>
      </c>
      <c r="B24" s="72"/>
      <c r="C24" s="72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2016-09-14T11:26:13Z</cp:lastPrinted>
  <dcterms:created xsi:type="dcterms:W3CDTF">2014-07-03T07:02:03Z</dcterms:created>
  <dcterms:modified xsi:type="dcterms:W3CDTF">2016-09-16T06:20:15Z</dcterms:modified>
  <cp:category/>
  <cp:version/>
  <cp:contentType/>
  <cp:contentStatus/>
</cp:coreProperties>
</file>