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11" sheetId="1" r:id="rId1"/>
  </sheets>
  <definedNames>
    <definedName name="Data">'2 кв. 2011'!#REF!</definedName>
    <definedName name="Date">'2 кв. 2011'!$E$3</definedName>
    <definedName name="Delete1">'2 кв. 2011'!#REF!</definedName>
    <definedName name="Delete2">'2 кв. 2011'!#REF!</definedName>
    <definedName name="Title">'2 кв. 2011'!$A$1</definedName>
    <definedName name="Total">'2 кв. 2011'!#REF!</definedName>
    <definedName name="WOGUK">'2 кв. 2011'!#REF!</definedName>
    <definedName name="_xlnm.Print_Titles" localSheetId="0">'2 кв. 2011'!$3:$5</definedName>
    <definedName name="_xlnm.Print_Area" localSheetId="0">'2 кв. 2011'!$A$1:$P$72</definedName>
  </definedNames>
  <calcPr fullCalcOnLoad="1"/>
</workbook>
</file>

<file path=xl/sharedStrings.xml><?xml version="1.0" encoding="utf-8"?>
<sst xmlns="http://schemas.openxmlformats.org/spreadsheetml/2006/main" count="145" uniqueCount="131">
  <si>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</si>
  <si>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</si>
  <si>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</si>
  <si>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</si>
  <si>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</si>
  <si>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</si>
  <si>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</si>
  <si>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</si>
  <si>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</si>
  <si>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</si>
  <si>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</si>
  <si>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</si>
  <si>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</si>
  <si>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</si>
  <si>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</si>
  <si>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</si>
  <si>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</si>
  <si>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</si>
  <si>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</si>
  <si>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</si>
  <si>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</si>
  <si>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</si>
  <si>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</si>
  <si>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</si>
  <si>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</si>
  <si>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</si>
  <si>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</si>
  <si>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</si>
  <si>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</si>
  <si>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</si>
  <si>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</si>
  <si>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</si>
  <si>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</si>
  <si>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</si>
  <si>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</si>
  <si>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</si>
  <si>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</si>
  <si>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</si>
  <si>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</si>
  <si>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</si>
  <si>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</si>
  <si>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</si>
  <si>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</si>
  <si>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</si>
  <si>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</si>
  <si>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</si>
  <si>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</si>
  <si>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</si>
  <si>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</si>
  <si>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</si>
  <si>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</si>
  <si>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</si>
  <si>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</si>
  <si>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</si>
  <si>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</si>
  <si>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</si>
  <si>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</si>
  <si>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</si>
  <si>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</si>
  <si>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</si>
  <si>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</si>
  <si>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</si>
  <si>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</si>
  <si>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</si>
  <si>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</si>
  <si>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</si>
  <si>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</si>
  <si>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</si>
  <si>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</si>
  <si>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</si>
  <si>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</si>
  <si>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</si>
  <si>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</si>
  <si>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</si>
  <si>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</si>
  <si>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</si>
  <si>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</si>
  <si>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</si>
  <si>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</si>
  <si>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</si>
  <si>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</si>
  <si>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</si>
  <si>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</si>
  <si>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</si>
  <si>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</si>
  <si>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</si>
  <si>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</si>
  <si>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</si>
  <si>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</si>
  <si>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</si>
  <si>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</si>
  <si>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</si>
  <si>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</si>
  <si>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</si>
  <si>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</si>
  <si>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</si>
  <si>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</si>
  <si>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</si>
  <si>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</si>
  <si>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</si>
  <si>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</si>
  <si>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</si>
  <si>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</si>
  <si>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</si>
  <si>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</si>
  <si>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</si>
  <si>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</si>
  <si>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</si>
  <si>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</si>
  <si>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</si>
  <si>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</si>
  <si>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</si>
  <si>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</si>
  <si>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</si>
  <si>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</si>
  <si>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</si>
  <si>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</si>
  <si>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</si>
  <si>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</si>
  <si>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</si>
  <si>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</si>
  <si>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</si>
  <si>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</si>
  <si>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</si>
  <si>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</si>
  <si>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</si>
  <si>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</si>
  <si>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</si>
  <si>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</si>
  <si>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</si>
  <si>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об инвестировании средств пенсионных накоплений за IV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</si>
</sst>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7"/>
  <sheetViews>
    <sheetView tabSelected="1" zoomScale="115" zoomScaleNormal="115" workbookViewId="0" topLeftCell="A1">
      <pane xSplit="3" ySplit="5" topLeftCell="D3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2" sqref="A52"/>
    </sheetView>
  </sheetViews>
  <sheetFormatPr defaultColWidth="9.00390625" defaultRowHeight="12.75"/>
  <cols>
    <col min="1" max="1" width="3.00390625" style="7" customWidth="1"/>
    <col min="2" max="2" width="23.75390625" style="8" customWidth="1"/>
    <col min="3" max="3" width="8.75390625" style="10" customWidth="1"/>
    <col min="4" max="4" width="13.625" style="8" customWidth="1"/>
    <col min="5" max="5" width="13.00390625" style="8" customWidth="1"/>
    <col min="6" max="6" width="12.625" style="8" customWidth="1"/>
    <col min="7" max="7" width="13.00390625" style="8" customWidth="1"/>
    <col min="8" max="9" width="12.125" style="8" customWidth="1"/>
    <col min="10" max="10" width="11.7539062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9.75390625" style="8" customWidth="1"/>
    <col min="15" max="15" width="13.875" style="8" customWidth="1"/>
    <col min="16" max="16" width="14.87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7" ht="18" customHeight="1">
      <c r="A2" s="8"/>
      <c r="C2" s="8"/>
      <c r="G2" s="9"/>
    </row>
    <row r="3" spans="5:16" ht="24.75" customHeight="1">
      <c r="E3" s="39"/>
      <c r="F3" s="39"/>
      <c r="G3" s="39"/>
      <c r="H3" s="39"/>
      <c r="I3" s="39"/>
      <c r="J3" s="39"/>
      <c r="P3" s="11" t="s">
        <v>17</v>
      </c>
    </row>
    <row r="4" spans="1:19" s="2" customFormat="1" ht="24" customHeight="1">
      <c r="A4" s="40" t="s">
        <v>9</v>
      </c>
      <c r="B4" s="40" t="s">
        <v>18</v>
      </c>
      <c r="C4" s="40" t="s">
        <v>12</v>
      </c>
      <c r="D4" s="37" t="s">
        <v>7</v>
      </c>
      <c r="E4" s="37"/>
      <c r="F4" s="37" t="s">
        <v>2</v>
      </c>
      <c r="G4" s="37"/>
      <c r="H4" s="37" t="s">
        <v>14</v>
      </c>
      <c r="I4" s="37"/>
      <c r="J4" s="37" t="s">
        <v>1</v>
      </c>
      <c r="K4" s="37"/>
      <c r="L4" s="37" t="s">
        <v>15</v>
      </c>
      <c r="M4" s="37"/>
      <c r="N4" s="40" t="s">
        <v>11</v>
      </c>
      <c r="O4" s="37" t="s">
        <v>8</v>
      </c>
      <c r="P4" s="37"/>
      <c r="Q4" s="1"/>
      <c r="R4" s="1"/>
      <c r="S4" s="1"/>
    </row>
    <row r="5" spans="1:19" s="2" customFormat="1" ht="29.25" customHeight="1">
      <c r="A5" s="40"/>
      <c r="B5" s="40"/>
      <c r="C5" s="40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40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14128205.34</v>
      </c>
      <c r="E6" s="35">
        <v>9456249.82</v>
      </c>
      <c r="F6" s="35">
        <v>1414340.29</v>
      </c>
      <c r="G6" s="35">
        <v>7547010.07</v>
      </c>
      <c r="H6" s="35">
        <v>306676.96</v>
      </c>
      <c r="I6" s="35">
        <v>468615.5</v>
      </c>
      <c r="J6" s="35">
        <v>0</v>
      </c>
      <c r="K6" s="35">
        <v>1585092.06</v>
      </c>
      <c r="L6" s="35">
        <v>15147.62</v>
      </c>
      <c r="M6" s="35">
        <v>52708.36</v>
      </c>
      <c r="N6" s="35">
        <v>35146.16</v>
      </c>
      <c r="O6" s="35">
        <v>15798928.81</v>
      </c>
      <c r="P6" s="35">
        <v>15798928.81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146221566.37</v>
      </c>
      <c r="E7" s="35">
        <v>110815252.42</v>
      </c>
      <c r="F7" s="35">
        <v>14243164.26</v>
      </c>
      <c r="G7" s="35">
        <v>69386951.18</v>
      </c>
      <c r="H7" s="35">
        <v>5229677.04</v>
      </c>
      <c r="I7" s="35">
        <v>1468709.13</v>
      </c>
      <c r="J7" s="35">
        <v>411967.73</v>
      </c>
      <c r="K7" s="35">
        <v>16183958.6</v>
      </c>
      <c r="L7" s="35">
        <v>97618.71</v>
      </c>
      <c r="M7" s="35">
        <v>302132.9</v>
      </c>
      <c r="N7" s="35">
        <v>110153.18</v>
      </c>
      <c r="O7" s="35">
        <v>165074668.05</v>
      </c>
      <c r="P7" s="35">
        <v>165074668.05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2072231074.76</v>
      </c>
      <c r="E8" s="35">
        <v>1651970632.44</v>
      </c>
      <c r="F8" s="35">
        <v>214508143.88</v>
      </c>
      <c r="G8" s="35">
        <v>1024209006.12</v>
      </c>
      <c r="H8" s="35">
        <v>34333062.81</v>
      </c>
      <c r="I8" s="35">
        <v>-161080650.36</v>
      </c>
      <c r="J8" s="35">
        <v>1461053.39</v>
      </c>
      <c r="K8" s="35">
        <v>193010482.1</v>
      </c>
      <c r="L8" s="35">
        <v>1481833.78</v>
      </c>
      <c r="M8" s="35">
        <v>3959111.82</v>
      </c>
      <c r="N8" s="35">
        <v>0</v>
      </c>
      <c r="O8" s="35">
        <v>2318129394.28</v>
      </c>
      <c r="P8" s="35">
        <v>2318129394.28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81563996.36</v>
      </c>
      <c r="E9" s="35">
        <v>61150622.53</v>
      </c>
      <c r="F9" s="35">
        <v>8531599.79</v>
      </c>
      <c r="G9" s="35">
        <v>41707274.31</v>
      </c>
      <c r="H9" s="35">
        <v>2129970.63</v>
      </c>
      <c r="I9" s="35">
        <v>-4584961.5</v>
      </c>
      <c r="J9" s="35">
        <v>11935.11</v>
      </c>
      <c r="K9" s="35">
        <v>5928469.88</v>
      </c>
      <c r="L9" s="35">
        <v>68453.09</v>
      </c>
      <c r="M9" s="35">
        <v>199286.88</v>
      </c>
      <c r="N9" s="35">
        <v>0</v>
      </c>
      <c r="O9" s="35">
        <v>92145178.58</v>
      </c>
      <c r="P9" s="35">
        <v>92145178.58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614793198.53</v>
      </c>
      <c r="E10" s="35">
        <v>435809342.38</v>
      </c>
      <c r="F10" s="35">
        <v>64030581.59</v>
      </c>
      <c r="G10" s="35">
        <v>268089433.55</v>
      </c>
      <c r="H10" s="35">
        <v>-1604994.35</v>
      </c>
      <c r="I10" s="35">
        <v>4649148.03</v>
      </c>
      <c r="J10" s="35">
        <v>460970.4</v>
      </c>
      <c r="K10" s="35">
        <v>31246454.86</v>
      </c>
      <c r="L10" s="35">
        <v>453919.03</v>
      </c>
      <c r="M10" s="35">
        <v>997572.76</v>
      </c>
      <c r="N10" s="35">
        <v>464814.8</v>
      </c>
      <c r="O10" s="35">
        <v>675839081.54</v>
      </c>
      <c r="P10" s="35">
        <v>675839081.54</v>
      </c>
      <c r="S10" s="4"/>
      <c r="T10" s="8"/>
    </row>
    <row r="11" spans="1:20" ht="12">
      <c r="A11" s="24">
        <v>6</v>
      </c>
      <c r="B11" s="25" t="s">
        <v>28</v>
      </c>
      <c r="C11" s="26" t="s">
        <v>29</v>
      </c>
      <c r="D11" s="35">
        <v>51940207.99</v>
      </c>
      <c r="E11" s="35">
        <v>41915358.03</v>
      </c>
      <c r="F11" s="35">
        <v>5796181.09</v>
      </c>
      <c r="G11" s="35">
        <v>23574389.06</v>
      </c>
      <c r="H11" s="35">
        <v>1278202.94</v>
      </c>
      <c r="I11" s="35">
        <v>-3382731.7</v>
      </c>
      <c r="J11" s="35">
        <v>10777.96</v>
      </c>
      <c r="K11" s="35">
        <v>3010014.52</v>
      </c>
      <c r="L11" s="35">
        <v>62007.86</v>
      </c>
      <c r="M11" s="35">
        <v>155194.67</v>
      </c>
      <c r="N11" s="35">
        <v>0</v>
      </c>
      <c r="O11" s="35">
        <v>58941806.2</v>
      </c>
      <c r="P11" s="35">
        <v>58941806.2</v>
      </c>
      <c r="S11" s="4"/>
      <c r="T11" s="8"/>
    </row>
    <row r="12" spans="1:20" ht="12">
      <c r="A12" s="24">
        <v>7</v>
      </c>
      <c r="B12" s="25" t="s">
        <v>28</v>
      </c>
      <c r="C12" s="26" t="s">
        <v>30</v>
      </c>
      <c r="D12" s="35">
        <v>3705926.77</v>
      </c>
      <c r="E12" s="35">
        <v>2313567.07</v>
      </c>
      <c r="F12" s="35">
        <v>383920.59</v>
      </c>
      <c r="G12" s="35">
        <v>1771521.51</v>
      </c>
      <c r="H12" s="35">
        <v>74022.3</v>
      </c>
      <c r="I12" s="35">
        <v>155965.61</v>
      </c>
      <c r="J12" s="35">
        <v>0</v>
      </c>
      <c r="K12" s="35">
        <v>54745.9</v>
      </c>
      <c r="L12" s="35">
        <v>10426.39</v>
      </c>
      <c r="M12" s="35">
        <v>32865.02</v>
      </c>
      <c r="N12" s="35">
        <v>14036.9</v>
      </c>
      <c r="O12" s="35">
        <v>4152863</v>
      </c>
      <c r="P12" s="35">
        <v>4152863</v>
      </c>
      <c r="S12" s="4"/>
      <c r="T12" s="8"/>
    </row>
    <row r="13" spans="1:20" ht="12">
      <c r="A13" s="24">
        <v>8</v>
      </c>
      <c r="B13" s="25" t="s">
        <v>31</v>
      </c>
      <c r="C13" s="26" t="s">
        <v>32</v>
      </c>
      <c r="D13" s="35">
        <v>22179245.29</v>
      </c>
      <c r="E13" s="35">
        <v>18662839.34</v>
      </c>
      <c r="F13" s="35">
        <v>2063551.85</v>
      </c>
      <c r="G13" s="35">
        <v>8878883.66</v>
      </c>
      <c r="H13" s="35">
        <v>40956.19</v>
      </c>
      <c r="I13" s="35">
        <v>-1229716.69</v>
      </c>
      <c r="J13" s="35">
        <v>31754.67</v>
      </c>
      <c r="K13" s="35">
        <v>2009912.11</v>
      </c>
      <c r="L13" s="35">
        <v>40089.27</v>
      </c>
      <c r="M13" s="35">
        <v>90184.81</v>
      </c>
      <c r="N13" s="35">
        <v>0</v>
      </c>
      <c r="O13" s="35">
        <v>24211909.39</v>
      </c>
      <c r="P13" s="35">
        <v>24211909.39</v>
      </c>
      <c r="S13" s="4"/>
      <c r="T13" s="8"/>
    </row>
    <row r="14" spans="1:20" ht="12">
      <c r="A14" s="24">
        <v>9</v>
      </c>
      <c r="B14" s="25" t="s">
        <v>33</v>
      </c>
      <c r="C14" s="26" t="s">
        <v>34</v>
      </c>
      <c r="D14" s="35">
        <v>496150157.28</v>
      </c>
      <c r="E14" s="35">
        <v>347513110.88</v>
      </c>
      <c r="F14" s="35">
        <v>47783562.2</v>
      </c>
      <c r="G14" s="35">
        <v>206306830.96</v>
      </c>
      <c r="H14" s="35">
        <v>5112126.69</v>
      </c>
      <c r="I14" s="35">
        <v>19205641.26</v>
      </c>
      <c r="J14" s="35">
        <v>397708.44</v>
      </c>
      <c r="K14" s="35">
        <v>23987790.22</v>
      </c>
      <c r="L14" s="35">
        <v>345771.08</v>
      </c>
      <c r="M14" s="35">
        <v>735426.23</v>
      </c>
      <c r="N14" s="35">
        <v>1882152.84</v>
      </c>
      <c r="O14" s="35">
        <v>546420213.81</v>
      </c>
      <c r="P14" s="35">
        <v>546420213.81</v>
      </c>
      <c r="S14" s="4"/>
      <c r="T14" s="8"/>
    </row>
    <row r="15" spans="1:20" ht="12">
      <c r="A15" s="24">
        <f>A14+1</f>
        <v>10</v>
      </c>
      <c r="B15" s="25" t="s">
        <v>35</v>
      </c>
      <c r="C15" s="26" t="s">
        <v>36</v>
      </c>
      <c r="D15" s="35">
        <v>13885628.65</v>
      </c>
      <c r="E15" s="35">
        <v>11085670.5</v>
      </c>
      <c r="F15" s="35">
        <v>1750385.98</v>
      </c>
      <c r="G15" s="35">
        <v>6145563.72</v>
      </c>
      <c r="H15" s="35">
        <v>379465.39</v>
      </c>
      <c r="I15" s="35">
        <v>-537636.91</v>
      </c>
      <c r="J15" s="35">
        <v>153.49</v>
      </c>
      <c r="K15" s="35">
        <v>577551.19</v>
      </c>
      <c r="L15" s="35">
        <v>16257.93</v>
      </c>
      <c r="M15" s="35">
        <v>116977.52</v>
      </c>
      <c r="N15" s="35">
        <v>0</v>
      </c>
      <c r="O15" s="35">
        <v>15999068.6</v>
      </c>
      <c r="P15" s="35">
        <v>15999068.6</v>
      </c>
      <c r="S15" s="4"/>
      <c r="T15" s="8"/>
    </row>
    <row r="16" spans="1:20" ht="12">
      <c r="A16" s="24">
        <f aca="true" t="shared" si="0" ref="A16:A63">A15+1</f>
        <v>11</v>
      </c>
      <c r="B16" s="25" t="s">
        <v>37</v>
      </c>
      <c r="C16" s="26" t="s">
        <v>38</v>
      </c>
      <c r="D16" s="35">
        <v>372192988.7</v>
      </c>
      <c r="E16" s="35">
        <v>281953670.45</v>
      </c>
      <c r="F16" s="35">
        <v>38769535.99</v>
      </c>
      <c r="G16" s="35">
        <v>158676763.96</v>
      </c>
      <c r="H16" s="35">
        <v>4539914.39</v>
      </c>
      <c r="I16" s="35">
        <v>-3836219.62</v>
      </c>
      <c r="J16" s="35">
        <v>367469.63</v>
      </c>
      <c r="K16" s="35">
        <v>21233307.44</v>
      </c>
      <c r="L16" s="35">
        <v>239337.9</v>
      </c>
      <c r="M16" s="35">
        <v>665275.8</v>
      </c>
      <c r="N16" s="35">
        <v>0</v>
      </c>
      <c r="O16" s="35">
        <v>414895631.55</v>
      </c>
      <c r="P16" s="35">
        <v>414895631.55</v>
      </c>
      <c r="S16" s="4"/>
      <c r="T16" s="8"/>
    </row>
    <row r="17" spans="1:20" ht="12">
      <c r="A17" s="24">
        <f t="shared" si="0"/>
        <v>12</v>
      </c>
      <c r="B17" s="25" t="s">
        <v>39</v>
      </c>
      <c r="C17" s="26" t="s">
        <v>40</v>
      </c>
      <c r="D17" s="35">
        <v>388672511.88</v>
      </c>
      <c r="E17" s="35">
        <v>286885962.15</v>
      </c>
      <c r="F17" s="35">
        <v>38264797</v>
      </c>
      <c r="G17" s="35">
        <v>179611000.07</v>
      </c>
      <c r="H17" s="35">
        <v>14678873.94</v>
      </c>
      <c r="I17" s="35">
        <v>-9046057.7</v>
      </c>
      <c r="J17" s="35">
        <v>60767.34</v>
      </c>
      <c r="K17" s="35">
        <v>15587822.09</v>
      </c>
      <c r="L17" s="35">
        <v>264468.09</v>
      </c>
      <c r="M17" s="35">
        <v>572135.04</v>
      </c>
      <c r="N17" s="35">
        <v>0</v>
      </c>
      <c r="O17" s="35">
        <v>441290947.39</v>
      </c>
      <c r="P17" s="35">
        <v>441290947.39</v>
      </c>
      <c r="S17" s="4"/>
      <c r="T17" s="8"/>
    </row>
    <row r="18" spans="1:20" ht="12">
      <c r="A18" s="24">
        <f t="shared" si="0"/>
        <v>13</v>
      </c>
      <c r="B18" s="25" t="s">
        <v>39</v>
      </c>
      <c r="C18" s="26" t="s">
        <v>41</v>
      </c>
      <c r="D18" s="35">
        <v>35404796.81</v>
      </c>
      <c r="E18" s="35">
        <v>24502163.43</v>
      </c>
      <c r="F18" s="35">
        <v>3301698.51</v>
      </c>
      <c r="G18" s="35">
        <v>16212820.82</v>
      </c>
      <c r="H18" s="35">
        <v>561963.04</v>
      </c>
      <c r="I18" s="35">
        <v>321543.19</v>
      </c>
      <c r="J18" s="35">
        <v>5722.2</v>
      </c>
      <c r="K18" s="35">
        <v>1698273.29</v>
      </c>
      <c r="L18" s="35">
        <v>26418.63</v>
      </c>
      <c r="M18" s="35">
        <v>101936.62</v>
      </c>
      <c r="N18" s="35">
        <v>25723.46</v>
      </c>
      <c r="O18" s="35">
        <v>39210594.07</v>
      </c>
      <c r="P18" s="35">
        <v>39210594.07</v>
      </c>
      <c r="S18" s="4"/>
      <c r="T18" s="8"/>
    </row>
    <row r="19" spans="1:20" ht="12">
      <c r="A19" s="24">
        <f t="shared" si="0"/>
        <v>14</v>
      </c>
      <c r="B19" s="25" t="s">
        <v>42</v>
      </c>
      <c r="C19" s="26" t="s">
        <v>43</v>
      </c>
      <c r="D19" s="35">
        <v>867203072.46</v>
      </c>
      <c r="E19" s="35">
        <v>641380316.9</v>
      </c>
      <c r="F19" s="35">
        <v>82819487.18</v>
      </c>
      <c r="G19" s="35">
        <v>350495368.43</v>
      </c>
      <c r="H19" s="35">
        <v>27491675.35</v>
      </c>
      <c r="I19" s="35">
        <v>23095712.78</v>
      </c>
      <c r="J19" s="35">
        <v>566344.66</v>
      </c>
      <c r="K19" s="35">
        <v>38514287.09</v>
      </c>
      <c r="L19" s="35">
        <v>1426180.05</v>
      </c>
      <c r="M19" s="35">
        <v>3611841.45</v>
      </c>
      <c r="N19" s="35">
        <v>2020874.87</v>
      </c>
      <c r="O19" s="35">
        <v>973500835.41</v>
      </c>
      <c r="P19" s="35">
        <v>973500835.41</v>
      </c>
      <c r="S19" s="4"/>
      <c r="T19" s="8"/>
    </row>
    <row r="20" spans="1:18" s="32" customFormat="1" ht="24" customHeight="1">
      <c r="A20" s="27">
        <f t="shared" si="0"/>
        <v>15</v>
      </c>
      <c r="B20" s="28" t="s">
        <v>44</v>
      </c>
      <c r="C20" s="33" t="s">
        <v>45</v>
      </c>
      <c r="D20" s="36">
        <v>433989413.23</v>
      </c>
      <c r="E20" s="36">
        <v>284002473.19</v>
      </c>
      <c r="F20" s="36">
        <v>40860571.56</v>
      </c>
      <c r="G20" s="36">
        <v>236269093.55</v>
      </c>
      <c r="H20" s="36">
        <v>7814132.25</v>
      </c>
      <c r="I20" s="36">
        <v>-5973939.59</v>
      </c>
      <c r="J20" s="36">
        <v>457599.18</v>
      </c>
      <c r="K20" s="36">
        <v>31567876.27</v>
      </c>
      <c r="L20" s="36">
        <v>388643.8</v>
      </c>
      <c r="M20" s="36">
        <v>911876.82</v>
      </c>
      <c r="N20" s="36">
        <v>0</v>
      </c>
      <c r="O20" s="36">
        <v>481817874.06</v>
      </c>
      <c r="P20" s="36">
        <v>481817874.06</v>
      </c>
      <c r="Q20" s="31"/>
      <c r="R20" s="31"/>
    </row>
    <row r="21" spans="1:19" s="23" customFormat="1" ht="12">
      <c r="A21" s="24">
        <f t="shared" si="0"/>
        <v>16</v>
      </c>
      <c r="B21" s="25" t="s">
        <v>46</v>
      </c>
      <c r="C21" s="26" t="s">
        <v>47</v>
      </c>
      <c r="D21" s="35">
        <v>1191499390420.2</v>
      </c>
      <c r="E21" s="35">
        <v>737544023546.31</v>
      </c>
      <c r="F21" s="35">
        <v>132334731183.94</v>
      </c>
      <c r="G21" s="35">
        <v>602880567604.0399</v>
      </c>
      <c r="H21" s="35">
        <v>17849008606.79</v>
      </c>
      <c r="I21" s="35">
        <v>55122444920.29</v>
      </c>
      <c r="J21" s="35">
        <v>12545096111.81</v>
      </c>
      <c r="K21" s="35">
        <v>65891122410.32</v>
      </c>
      <c r="L21" s="35">
        <v>253473033.62</v>
      </c>
      <c r="M21" s="35">
        <v>771352594.82</v>
      </c>
      <c r="N21" s="35">
        <v>324805162.14</v>
      </c>
      <c r="O21" s="35">
        <v>1328559755903.36</v>
      </c>
      <c r="P21" s="35">
        <v>1328559755903.36</v>
      </c>
      <c r="Q21" s="21"/>
      <c r="R21" s="21"/>
      <c r="S21" s="22"/>
    </row>
    <row r="22" spans="1:20" ht="12">
      <c r="A22" s="24">
        <f t="shared" si="0"/>
        <v>17</v>
      </c>
      <c r="B22" s="25" t="s">
        <v>46</v>
      </c>
      <c r="C22" s="26" t="s">
        <v>48</v>
      </c>
      <c r="D22" s="35">
        <v>4597239467.81</v>
      </c>
      <c r="E22" s="35">
        <v>2396835393.54</v>
      </c>
      <c r="F22" s="35">
        <v>479459206.86</v>
      </c>
      <c r="G22" s="35">
        <v>2734860414.81</v>
      </c>
      <c r="H22" s="35">
        <v>85388874.37</v>
      </c>
      <c r="I22" s="35">
        <v>213480683.12</v>
      </c>
      <c r="J22" s="35">
        <v>2714833.36</v>
      </c>
      <c r="K22" s="35">
        <v>182890477.58</v>
      </c>
      <c r="L22" s="35">
        <v>2337399.41</v>
      </c>
      <c r="M22" s="35">
        <v>5250697.62</v>
      </c>
      <c r="N22" s="35">
        <v>4715769.6</v>
      </c>
      <c r="O22" s="35">
        <v>5152319546.67</v>
      </c>
      <c r="P22" s="35">
        <v>5152319546.67</v>
      </c>
      <c r="S22" s="4"/>
      <c r="T22" s="8"/>
    </row>
    <row r="23" spans="1:19" s="23" customFormat="1" ht="12">
      <c r="A23" s="24">
        <f t="shared" si="0"/>
        <v>18</v>
      </c>
      <c r="B23" s="25" t="s">
        <v>49</v>
      </c>
      <c r="C23" s="26" t="s">
        <v>50</v>
      </c>
      <c r="D23" s="35">
        <v>19060297.95</v>
      </c>
      <c r="E23" s="35">
        <v>14890522.09</v>
      </c>
      <c r="F23" s="35">
        <v>1718518.25</v>
      </c>
      <c r="G23" s="35">
        <v>7447021.36</v>
      </c>
      <c r="H23" s="35">
        <v>272620.26</v>
      </c>
      <c r="I23" s="35">
        <v>389581.16</v>
      </c>
      <c r="J23" s="35">
        <v>0</v>
      </c>
      <c r="K23" s="35">
        <v>1605984</v>
      </c>
      <c r="L23" s="35">
        <v>10836.13</v>
      </c>
      <c r="M23" s="35">
        <v>80540.28</v>
      </c>
      <c r="N23" s="35">
        <v>38958.12</v>
      </c>
      <c r="O23" s="35">
        <v>21001642.21</v>
      </c>
      <c r="P23" s="35">
        <v>21001642.21</v>
      </c>
      <c r="Q23" s="21"/>
      <c r="R23" s="21"/>
      <c r="S23" s="22"/>
    </row>
    <row r="24" spans="1:20" ht="12">
      <c r="A24" s="24">
        <f t="shared" si="0"/>
        <v>19</v>
      </c>
      <c r="B24" s="25" t="s">
        <v>49</v>
      </c>
      <c r="C24" s="26" t="s">
        <v>51</v>
      </c>
      <c r="D24" s="35">
        <v>2800552.98</v>
      </c>
      <c r="E24" s="35">
        <v>2423245.03</v>
      </c>
      <c r="F24" s="35">
        <v>160103.97</v>
      </c>
      <c r="G24" s="35">
        <v>797935.49</v>
      </c>
      <c r="H24" s="35">
        <v>25541.91</v>
      </c>
      <c r="I24" s="35">
        <v>62213.19</v>
      </c>
      <c r="J24" s="35">
        <v>0</v>
      </c>
      <c r="K24" s="35">
        <v>282428.95</v>
      </c>
      <c r="L24" s="35">
        <v>3533.57</v>
      </c>
      <c r="M24" s="35">
        <v>18299.47</v>
      </c>
      <c r="N24" s="35">
        <v>6221.32</v>
      </c>
      <c r="O24" s="35">
        <v>2976443.97</v>
      </c>
      <c r="P24" s="35">
        <v>2976443.97</v>
      </c>
      <c r="S24" s="4"/>
      <c r="T24" s="8"/>
    </row>
    <row r="25" spans="1:20" ht="12">
      <c r="A25" s="24">
        <f t="shared" si="0"/>
        <v>20</v>
      </c>
      <c r="B25" s="25" t="s">
        <v>49</v>
      </c>
      <c r="C25" s="26" t="s">
        <v>52</v>
      </c>
      <c r="D25" s="35">
        <v>103791190.91</v>
      </c>
      <c r="E25" s="35">
        <v>76421116.4</v>
      </c>
      <c r="F25" s="35">
        <v>10424568.22</v>
      </c>
      <c r="G25" s="35">
        <v>46074758.53</v>
      </c>
      <c r="H25" s="35">
        <v>1308917.81</v>
      </c>
      <c r="I25" s="35">
        <v>1906187.39</v>
      </c>
      <c r="J25" s="35">
        <v>61399.91</v>
      </c>
      <c r="K25" s="35">
        <v>8478701.53</v>
      </c>
      <c r="L25" s="35">
        <v>48226.57</v>
      </c>
      <c r="M25" s="35">
        <v>508310.33</v>
      </c>
      <c r="N25" s="35">
        <v>190618.74</v>
      </c>
      <c r="O25" s="35">
        <v>115224431.72</v>
      </c>
      <c r="P25" s="35">
        <v>115224431.72</v>
      </c>
      <c r="S25" s="4"/>
      <c r="T25" s="8"/>
    </row>
    <row r="26" spans="1:20" ht="12">
      <c r="A26" s="24">
        <f t="shared" si="0"/>
        <v>21</v>
      </c>
      <c r="B26" s="25" t="s">
        <v>53</v>
      </c>
      <c r="C26" s="26" t="s">
        <v>54</v>
      </c>
      <c r="D26" s="35">
        <v>82956958.72</v>
      </c>
      <c r="E26" s="35">
        <v>64264733.18</v>
      </c>
      <c r="F26" s="35">
        <v>9115323.62</v>
      </c>
      <c r="G26" s="35">
        <v>36171809.87</v>
      </c>
      <c r="H26" s="35">
        <v>4494207.35</v>
      </c>
      <c r="I26" s="35">
        <v>2742116.39</v>
      </c>
      <c r="J26" s="35">
        <v>26000.1</v>
      </c>
      <c r="K26" s="35">
        <v>6495477.52</v>
      </c>
      <c r="L26" s="35">
        <v>170902.95</v>
      </c>
      <c r="M26" s="35">
        <v>313595.28</v>
      </c>
      <c r="N26" s="35">
        <v>274211.64</v>
      </c>
      <c r="O26" s="35">
        <v>96095375</v>
      </c>
      <c r="P26" s="35">
        <v>96095375</v>
      </c>
      <c r="S26" s="4"/>
      <c r="T26" s="8"/>
    </row>
    <row r="27" spans="1:20" ht="12">
      <c r="A27" s="24">
        <f t="shared" si="0"/>
        <v>22</v>
      </c>
      <c r="B27" s="25" t="s">
        <v>55</v>
      </c>
      <c r="C27" s="26" t="s">
        <v>56</v>
      </c>
      <c r="D27" s="35">
        <v>57322606.82</v>
      </c>
      <c r="E27" s="35">
        <v>48367541.59</v>
      </c>
      <c r="F27" s="35">
        <v>5542114.47</v>
      </c>
      <c r="G27" s="35">
        <v>29144368.47</v>
      </c>
      <c r="H27" s="35">
        <v>432822.57</v>
      </c>
      <c r="I27" s="35">
        <v>-7863686.87</v>
      </c>
      <c r="J27" s="35">
        <v>527.47</v>
      </c>
      <c r="K27" s="35">
        <v>6209327.74</v>
      </c>
      <c r="L27" s="35">
        <v>47714.64</v>
      </c>
      <c r="M27" s="35">
        <v>189593.7</v>
      </c>
      <c r="N27" s="35">
        <v>0</v>
      </c>
      <c r="O27" s="35">
        <v>63249301.75</v>
      </c>
      <c r="P27" s="35">
        <v>63249301.75</v>
      </c>
      <c r="S27" s="4"/>
      <c r="T27" s="8"/>
    </row>
    <row r="28" spans="1:20" ht="12">
      <c r="A28" s="24">
        <f t="shared" si="0"/>
        <v>23</v>
      </c>
      <c r="B28" s="25" t="s">
        <v>57</v>
      </c>
      <c r="C28" s="26" t="s">
        <v>58</v>
      </c>
      <c r="D28" s="35">
        <v>61431196.24</v>
      </c>
      <c r="E28" s="35">
        <v>46240528</v>
      </c>
      <c r="F28" s="35">
        <v>6097674.25</v>
      </c>
      <c r="G28" s="35">
        <v>25403355.35</v>
      </c>
      <c r="H28" s="35">
        <v>567519.56</v>
      </c>
      <c r="I28" s="35">
        <v>-1425339.67</v>
      </c>
      <c r="J28" s="35">
        <v>41012.42</v>
      </c>
      <c r="K28" s="35">
        <v>2085222.16</v>
      </c>
      <c r="L28" s="35">
        <v>39472.54</v>
      </c>
      <c r="M28" s="35">
        <v>117416.43</v>
      </c>
      <c r="N28" s="35">
        <v>0</v>
      </c>
      <c r="O28" s="35">
        <v>68015905.09</v>
      </c>
      <c r="P28" s="35">
        <v>68015905.09</v>
      </c>
      <c r="S28" s="4"/>
      <c r="T28" s="8"/>
    </row>
    <row r="29" spans="1:20" ht="12">
      <c r="A29" s="24">
        <f t="shared" si="0"/>
        <v>24</v>
      </c>
      <c r="B29" s="25" t="s">
        <v>59</v>
      </c>
      <c r="C29" s="26" t="s">
        <v>60</v>
      </c>
      <c r="D29" s="35">
        <v>83649763.41</v>
      </c>
      <c r="E29" s="35">
        <v>55382435.17</v>
      </c>
      <c r="F29" s="35">
        <v>8321192.87</v>
      </c>
      <c r="G29" s="35">
        <v>35595891.61</v>
      </c>
      <c r="H29" s="35">
        <v>1729183.05</v>
      </c>
      <c r="I29" s="35">
        <v>5707345.26</v>
      </c>
      <c r="J29" s="35">
        <v>18309.69</v>
      </c>
      <c r="K29" s="35">
        <v>2901774.94</v>
      </c>
      <c r="L29" s="35">
        <v>80019.13</v>
      </c>
      <c r="M29" s="35">
        <v>182086.59</v>
      </c>
      <c r="N29" s="35">
        <v>570734.53</v>
      </c>
      <c r="O29" s="35">
        <v>93031075.98</v>
      </c>
      <c r="P29" s="35">
        <v>93031075.98</v>
      </c>
      <c r="S29" s="4"/>
      <c r="T29" s="8"/>
    </row>
    <row r="30" spans="1:20" ht="12">
      <c r="A30" s="24">
        <f t="shared" si="0"/>
        <v>25</v>
      </c>
      <c r="B30" s="25" t="s">
        <v>61</v>
      </c>
      <c r="C30" s="26" t="s">
        <v>62</v>
      </c>
      <c r="D30" s="35">
        <v>31644054.17</v>
      </c>
      <c r="E30" s="35">
        <v>29351560.39</v>
      </c>
      <c r="F30" s="35">
        <v>3077574.83</v>
      </c>
      <c r="G30" s="35">
        <v>13355801.04</v>
      </c>
      <c r="H30" s="35">
        <v>-275758.91</v>
      </c>
      <c r="I30" s="35">
        <v>-4328765.57</v>
      </c>
      <c r="J30" s="35">
        <v>0</v>
      </c>
      <c r="K30" s="35">
        <v>3872895.23</v>
      </c>
      <c r="L30" s="35">
        <v>18724.77</v>
      </c>
      <c r="M30" s="35">
        <v>78555.31</v>
      </c>
      <c r="N30" s="35">
        <v>0</v>
      </c>
      <c r="O30" s="35">
        <v>34427145.32</v>
      </c>
      <c r="P30" s="35">
        <v>34427145.32</v>
      </c>
      <c r="S30" s="4"/>
      <c r="T30" s="8"/>
    </row>
    <row r="31" spans="1:20" ht="12">
      <c r="A31" s="24">
        <f t="shared" si="0"/>
        <v>26</v>
      </c>
      <c r="B31" s="25" t="s">
        <v>63</v>
      </c>
      <c r="C31" s="26" t="s">
        <v>64</v>
      </c>
      <c r="D31" s="35">
        <v>8547191.89</v>
      </c>
      <c r="E31" s="35">
        <v>6393458.7</v>
      </c>
      <c r="F31" s="35">
        <v>819444.57</v>
      </c>
      <c r="G31" s="35">
        <v>3750371.86</v>
      </c>
      <c r="H31" s="35">
        <v>85218.95</v>
      </c>
      <c r="I31" s="35">
        <v>141472.77</v>
      </c>
      <c r="J31" s="35">
        <v>0</v>
      </c>
      <c r="K31" s="35">
        <v>806509.16</v>
      </c>
      <c r="L31" s="35">
        <v>13129.05</v>
      </c>
      <c r="M31" s="35">
        <v>40067.81</v>
      </c>
      <c r="N31" s="35">
        <v>14147.28</v>
      </c>
      <c r="O31" s="35">
        <v>9424579.08</v>
      </c>
      <c r="P31" s="35">
        <v>9424579.08</v>
      </c>
      <c r="S31" s="4"/>
      <c r="T31" s="8"/>
    </row>
    <row r="32" spans="1:20" ht="12">
      <c r="A32" s="24">
        <f t="shared" si="0"/>
        <v>27</v>
      </c>
      <c r="B32" s="25" t="s">
        <v>65</v>
      </c>
      <c r="C32" s="26" t="s">
        <v>66</v>
      </c>
      <c r="D32" s="35">
        <v>1543235135.98</v>
      </c>
      <c r="E32" s="35">
        <v>1170879222.31</v>
      </c>
      <c r="F32" s="35">
        <v>140966826.93</v>
      </c>
      <c r="G32" s="35">
        <v>610240380.75</v>
      </c>
      <c r="H32" s="35">
        <v>22427783.28</v>
      </c>
      <c r="I32" s="35">
        <v>21759119.71</v>
      </c>
      <c r="J32" s="35">
        <v>1097760.72</v>
      </c>
      <c r="K32" s="35">
        <v>96233436.22</v>
      </c>
      <c r="L32" s="35">
        <v>799411.45</v>
      </c>
      <c r="M32" s="35">
        <v>1912712.53</v>
      </c>
      <c r="N32" s="35">
        <v>1958320.77</v>
      </c>
      <c r="O32" s="35">
        <v>1702774253.25</v>
      </c>
      <c r="P32" s="35">
        <v>1702774253.25</v>
      </c>
      <c r="S32" s="4"/>
      <c r="T32" s="8"/>
    </row>
    <row r="33" spans="1:20" ht="12">
      <c r="A33" s="24">
        <f t="shared" si="0"/>
        <v>28</v>
      </c>
      <c r="B33" s="25" t="s">
        <v>67</v>
      </c>
      <c r="C33" s="26" t="s">
        <v>68</v>
      </c>
      <c r="D33" s="35">
        <v>350670164.08</v>
      </c>
      <c r="E33" s="35">
        <v>294277220.74</v>
      </c>
      <c r="F33" s="35">
        <v>33868706.74</v>
      </c>
      <c r="G33" s="35">
        <v>134160530.4</v>
      </c>
      <c r="H33" s="35">
        <v>11613857.25</v>
      </c>
      <c r="I33" s="35">
        <v>15938642.43</v>
      </c>
      <c r="J33" s="35">
        <v>203304.91</v>
      </c>
      <c r="K33" s="35">
        <v>47995729.76</v>
      </c>
      <c r="L33" s="35">
        <v>303363.31</v>
      </c>
      <c r="M33" s="35">
        <v>734603.96</v>
      </c>
      <c r="N33" s="35">
        <v>1593864.24</v>
      </c>
      <c r="O33" s="35">
        <v>394052195.61</v>
      </c>
      <c r="P33" s="35">
        <v>394052195.61</v>
      </c>
      <c r="S33" s="4"/>
      <c r="T33" s="8"/>
    </row>
    <row r="34" spans="1:20" ht="12">
      <c r="A34" s="24">
        <f t="shared" si="0"/>
        <v>29</v>
      </c>
      <c r="B34" s="25" t="s">
        <v>69</v>
      </c>
      <c r="C34" s="26" t="s">
        <v>70</v>
      </c>
      <c r="D34" s="35">
        <v>141354275.41</v>
      </c>
      <c r="E34" s="35">
        <v>114270279.29</v>
      </c>
      <c r="F34" s="35">
        <v>12533561.66</v>
      </c>
      <c r="G34" s="35">
        <v>47005799.58</v>
      </c>
      <c r="H34" s="35">
        <v>786700.39</v>
      </c>
      <c r="I34" s="35">
        <v>3824623.79</v>
      </c>
      <c r="J34" s="35">
        <v>14184.34</v>
      </c>
      <c r="K34" s="35">
        <v>9888043.98</v>
      </c>
      <c r="L34" s="35">
        <v>101644.14</v>
      </c>
      <c r="M34" s="35">
        <v>653949.7</v>
      </c>
      <c r="N34" s="35">
        <v>382462.38</v>
      </c>
      <c r="O34" s="35">
        <v>154176246.6</v>
      </c>
      <c r="P34" s="35">
        <v>154176246.6</v>
      </c>
      <c r="S34" s="4"/>
      <c r="T34" s="8"/>
    </row>
    <row r="35" spans="1:20" ht="12">
      <c r="A35" s="24">
        <f t="shared" si="0"/>
        <v>30</v>
      </c>
      <c r="B35" s="25" t="s">
        <v>71</v>
      </c>
      <c r="C35" s="26" t="s">
        <v>72</v>
      </c>
      <c r="D35" s="35">
        <v>372263933.99</v>
      </c>
      <c r="E35" s="35">
        <v>252380410.93</v>
      </c>
      <c r="F35" s="35">
        <v>40325143.26</v>
      </c>
      <c r="G35" s="35">
        <v>207603446.35</v>
      </c>
      <c r="H35" s="35">
        <v>2469254.9</v>
      </c>
      <c r="I35" s="35">
        <v>-7472553.58</v>
      </c>
      <c r="J35" s="35">
        <v>316859.35</v>
      </c>
      <c r="K35" s="35">
        <v>37229695.86</v>
      </c>
      <c r="L35" s="35">
        <v>311251.89</v>
      </c>
      <c r="M35" s="35">
        <v>851386.93</v>
      </c>
      <c r="N35" s="35">
        <v>0</v>
      </c>
      <c r="O35" s="35">
        <v>414453006.66</v>
      </c>
      <c r="P35" s="35">
        <v>414453006.66</v>
      </c>
      <c r="S35" s="4"/>
      <c r="T35" s="8"/>
    </row>
    <row r="36" spans="1:20" ht="12">
      <c r="A36" s="24">
        <f t="shared" si="0"/>
        <v>31</v>
      </c>
      <c r="B36" s="25" t="s">
        <v>73</v>
      </c>
      <c r="C36" s="26" t="s">
        <v>74</v>
      </c>
      <c r="D36" s="35">
        <v>57256845.22</v>
      </c>
      <c r="E36" s="35">
        <v>37108167.54</v>
      </c>
      <c r="F36" s="35">
        <v>7121345.46</v>
      </c>
      <c r="G36" s="35">
        <v>29421481.23</v>
      </c>
      <c r="H36" s="35">
        <v>291250.65</v>
      </c>
      <c r="I36" s="35">
        <v>887143.82</v>
      </c>
      <c r="J36" s="35">
        <v>94603.46</v>
      </c>
      <c r="K36" s="35">
        <v>2799786.79</v>
      </c>
      <c r="L36" s="35">
        <v>28797.62</v>
      </c>
      <c r="M36" s="35">
        <v>70965.55</v>
      </c>
      <c r="N36" s="35">
        <v>88714.38</v>
      </c>
      <c r="O36" s="35">
        <v>64459238.45</v>
      </c>
      <c r="P36" s="35">
        <v>64459238.45</v>
      </c>
      <c r="S36" s="4"/>
      <c r="T36" s="8"/>
    </row>
    <row r="37" spans="1:20" ht="12">
      <c r="A37" s="24">
        <f t="shared" si="0"/>
        <v>32</v>
      </c>
      <c r="B37" s="25" t="s">
        <v>75</v>
      </c>
      <c r="C37" s="26" t="s">
        <v>76</v>
      </c>
      <c r="D37" s="35">
        <v>44632752.36</v>
      </c>
      <c r="E37" s="35">
        <v>26516707.69</v>
      </c>
      <c r="F37" s="35">
        <v>4481465.88</v>
      </c>
      <c r="G37" s="35">
        <v>32014022.33</v>
      </c>
      <c r="H37" s="35">
        <v>-98280.95</v>
      </c>
      <c r="I37" s="35">
        <v>-6991330.74</v>
      </c>
      <c r="J37" s="35">
        <v>0</v>
      </c>
      <c r="K37" s="35">
        <v>2467171.83</v>
      </c>
      <c r="L37" s="35">
        <v>30421.31</v>
      </c>
      <c r="M37" s="35">
        <v>86711.47</v>
      </c>
      <c r="N37" s="35">
        <v>0</v>
      </c>
      <c r="O37" s="35">
        <v>48985515.98</v>
      </c>
      <c r="P37" s="35">
        <v>48985515.98</v>
      </c>
      <c r="S37" s="4"/>
      <c r="T37" s="8"/>
    </row>
    <row r="38" spans="1:20" ht="12">
      <c r="A38" s="24">
        <f t="shared" si="0"/>
        <v>33</v>
      </c>
      <c r="B38" s="25" t="s">
        <v>77</v>
      </c>
      <c r="C38" s="26" t="s">
        <v>78</v>
      </c>
      <c r="D38" s="35">
        <v>19325590.45</v>
      </c>
      <c r="E38" s="35">
        <v>15375546.1</v>
      </c>
      <c r="F38" s="35">
        <v>2078415.47</v>
      </c>
      <c r="G38" s="35">
        <v>8584781.36</v>
      </c>
      <c r="H38" s="35">
        <v>226001.42</v>
      </c>
      <c r="I38" s="35">
        <v>-1039064.53</v>
      </c>
      <c r="J38" s="35">
        <v>246.78</v>
      </c>
      <c r="K38" s="35">
        <v>1216932.98</v>
      </c>
      <c r="L38" s="35">
        <v>19397.28</v>
      </c>
      <c r="M38" s="35">
        <v>93966.67</v>
      </c>
      <c r="N38" s="35">
        <v>0</v>
      </c>
      <c r="O38" s="35">
        <v>21610363.28</v>
      </c>
      <c r="P38" s="35">
        <v>21610363.28</v>
      </c>
      <c r="S38" s="4"/>
      <c r="T38" s="8"/>
    </row>
    <row r="39" spans="1:20" ht="12">
      <c r="A39" s="24">
        <f t="shared" si="0"/>
        <v>34</v>
      </c>
      <c r="B39" s="25" t="s">
        <v>79</v>
      </c>
      <c r="C39" s="26" t="s">
        <v>80</v>
      </c>
      <c r="D39" s="35">
        <v>209451399.01</v>
      </c>
      <c r="E39" s="35">
        <v>82775389.77</v>
      </c>
      <c r="F39" s="35">
        <v>22453183.06</v>
      </c>
      <c r="G39" s="35">
        <v>155293640.21</v>
      </c>
      <c r="H39" s="35">
        <v>1799624.58</v>
      </c>
      <c r="I39" s="35">
        <v>3406214.14</v>
      </c>
      <c r="J39" s="35">
        <v>64056.68</v>
      </c>
      <c r="K39" s="35">
        <v>7120317.78</v>
      </c>
      <c r="L39" s="35">
        <v>392404</v>
      </c>
      <c r="M39" s="35">
        <v>1107180.37</v>
      </c>
      <c r="N39" s="35">
        <v>340621.41</v>
      </c>
      <c r="O39" s="35">
        <v>232907124.56</v>
      </c>
      <c r="P39" s="35">
        <v>232907124.56</v>
      </c>
      <c r="S39" s="4"/>
      <c r="T39" s="8"/>
    </row>
    <row r="40" spans="1:20" ht="12">
      <c r="A40" s="24">
        <f t="shared" si="0"/>
        <v>35</v>
      </c>
      <c r="B40" s="25" t="s">
        <v>81</v>
      </c>
      <c r="C40" s="26" t="s">
        <v>82</v>
      </c>
      <c r="D40" s="35">
        <v>51436178.34</v>
      </c>
      <c r="E40" s="35">
        <v>38658438.56</v>
      </c>
      <c r="F40" s="35">
        <v>5065731.72</v>
      </c>
      <c r="G40" s="35">
        <v>20206376.45</v>
      </c>
      <c r="H40" s="35">
        <v>1309332.06</v>
      </c>
      <c r="I40" s="35">
        <v>2067164.83</v>
      </c>
      <c r="J40" s="35">
        <v>19218.2</v>
      </c>
      <c r="K40" s="35">
        <v>2885033.77</v>
      </c>
      <c r="L40" s="35">
        <v>72956.07</v>
      </c>
      <c r="M40" s="35">
        <v>327878.22</v>
      </c>
      <c r="N40" s="35">
        <v>206716.48</v>
      </c>
      <c r="O40" s="35">
        <v>57512351.37</v>
      </c>
      <c r="P40" s="35">
        <v>57512351.37</v>
      </c>
      <c r="S40" s="4"/>
      <c r="T40" s="8"/>
    </row>
    <row r="41" spans="1:20" ht="12">
      <c r="A41" s="24">
        <f t="shared" si="0"/>
        <v>36</v>
      </c>
      <c r="B41" s="25" t="s">
        <v>83</v>
      </c>
      <c r="C41" s="26" t="s">
        <v>84</v>
      </c>
      <c r="D41" s="35">
        <v>120985830.28</v>
      </c>
      <c r="E41" s="35">
        <v>97277354.14</v>
      </c>
      <c r="F41" s="35">
        <v>10811504.54</v>
      </c>
      <c r="G41" s="35">
        <v>48751744.21</v>
      </c>
      <c r="H41" s="35">
        <v>-279205.13</v>
      </c>
      <c r="I41" s="35">
        <v>-2260725.07</v>
      </c>
      <c r="J41" s="35">
        <v>101826.47</v>
      </c>
      <c r="K41" s="35">
        <v>12113077.85</v>
      </c>
      <c r="L41" s="35">
        <v>60677.11</v>
      </c>
      <c r="M41" s="35">
        <v>299669.32</v>
      </c>
      <c r="N41" s="35">
        <v>0</v>
      </c>
      <c r="O41" s="35">
        <v>131362384.34</v>
      </c>
      <c r="P41" s="35">
        <v>131362384.34</v>
      </c>
      <c r="S41" s="4"/>
      <c r="T41" s="8"/>
    </row>
    <row r="42" spans="1:20" ht="12">
      <c r="A42" s="24">
        <f t="shared" si="0"/>
        <v>37</v>
      </c>
      <c r="B42" s="25" t="s">
        <v>85</v>
      </c>
      <c r="C42" s="26" t="s">
        <v>86</v>
      </c>
      <c r="D42" s="35">
        <v>4936185356.8</v>
      </c>
      <c r="E42" s="35">
        <v>3538405212.49</v>
      </c>
      <c r="F42" s="35">
        <v>476080567.36</v>
      </c>
      <c r="G42" s="35">
        <v>2164764487.36</v>
      </c>
      <c r="H42" s="35">
        <v>83349890.95</v>
      </c>
      <c r="I42" s="35">
        <v>80837482.46</v>
      </c>
      <c r="J42" s="35">
        <v>4491187.86</v>
      </c>
      <c r="K42" s="35">
        <v>288100493.83</v>
      </c>
      <c r="L42" s="35">
        <v>2011006.01</v>
      </c>
      <c r="M42" s="35">
        <v>6793067.24</v>
      </c>
      <c r="N42" s="35">
        <v>8083748.25</v>
      </c>
      <c r="O42" s="35">
        <v>5481029872.99</v>
      </c>
      <c r="P42" s="35">
        <v>5481029872.99</v>
      </c>
      <c r="S42" s="4"/>
      <c r="T42" s="8"/>
    </row>
    <row r="43" spans="1:20" ht="12">
      <c r="A43" s="24">
        <f t="shared" si="0"/>
        <v>38</v>
      </c>
      <c r="B43" s="25" t="s">
        <v>88</v>
      </c>
      <c r="C43" s="26" t="s">
        <v>89</v>
      </c>
      <c r="D43" s="35">
        <v>153042403.93</v>
      </c>
      <c r="E43" s="35">
        <v>105276840.43</v>
      </c>
      <c r="F43" s="35">
        <v>16410274.75</v>
      </c>
      <c r="G43" s="35">
        <v>67051067.85</v>
      </c>
      <c r="H43" s="35">
        <v>2187722.87</v>
      </c>
      <c r="I43" s="35">
        <v>5276196.86</v>
      </c>
      <c r="J43" s="35">
        <v>25103.44</v>
      </c>
      <c r="K43" s="35">
        <v>5800484.2</v>
      </c>
      <c r="L43" s="35">
        <v>96936.29</v>
      </c>
      <c r="M43" s="35">
        <v>285259.12</v>
      </c>
      <c r="N43" s="35">
        <v>474857.72</v>
      </c>
      <c r="O43" s="35">
        <v>171043504.1</v>
      </c>
      <c r="P43" s="35">
        <v>171043504.1</v>
      </c>
      <c r="S43" s="4"/>
      <c r="T43" s="8"/>
    </row>
    <row r="44" spans="1:20" ht="12">
      <c r="A44" s="24">
        <f t="shared" si="0"/>
        <v>39</v>
      </c>
      <c r="B44" s="25" t="s">
        <v>90</v>
      </c>
      <c r="C44" s="26" t="s">
        <v>91</v>
      </c>
      <c r="D44" s="35">
        <v>89696101.61</v>
      </c>
      <c r="E44" s="35">
        <v>60271414.81</v>
      </c>
      <c r="F44" s="35">
        <v>9250113.27</v>
      </c>
      <c r="G44" s="35">
        <v>41771146.73</v>
      </c>
      <c r="H44" s="35">
        <v>1769744.91</v>
      </c>
      <c r="I44" s="35">
        <v>2831850.79</v>
      </c>
      <c r="J44" s="35">
        <v>139159.74</v>
      </c>
      <c r="K44" s="35">
        <v>4242838.9</v>
      </c>
      <c r="L44" s="35">
        <v>67144.7</v>
      </c>
      <c r="M44" s="35">
        <v>121918.08</v>
      </c>
      <c r="N44" s="35">
        <v>283185.08</v>
      </c>
      <c r="O44" s="35">
        <v>100229214.11</v>
      </c>
      <c r="P44" s="35">
        <v>100229214.11</v>
      </c>
      <c r="S44" s="4"/>
      <c r="T44" s="8"/>
    </row>
    <row r="45" spans="1:19" s="23" customFormat="1" ht="21">
      <c r="A45" s="27">
        <f t="shared" si="0"/>
        <v>40</v>
      </c>
      <c r="B45" s="28" t="s">
        <v>129</v>
      </c>
      <c r="C45" s="27" t="s">
        <v>87</v>
      </c>
      <c r="D45" s="36">
        <v>279725187.93</v>
      </c>
      <c r="E45" s="36">
        <v>203878980.41</v>
      </c>
      <c r="F45" s="36">
        <v>27709173</v>
      </c>
      <c r="G45" s="36">
        <v>119516865.27</v>
      </c>
      <c r="H45" s="36">
        <v>3979503.43</v>
      </c>
      <c r="I45" s="36">
        <v>9892051.91</v>
      </c>
      <c r="J45" s="36">
        <v>100600.09</v>
      </c>
      <c r="K45" s="36">
        <v>21691117.13</v>
      </c>
      <c r="L45" s="36">
        <v>92302.65</v>
      </c>
      <c r="M45" s="36">
        <v>375818.84</v>
      </c>
      <c r="N45" s="36">
        <v>989205.19</v>
      </c>
      <c r="O45" s="36">
        <v>310231756.43</v>
      </c>
      <c r="P45" s="36">
        <v>310231756.43</v>
      </c>
      <c r="Q45" s="21"/>
      <c r="R45" s="21"/>
      <c r="S45" s="22"/>
    </row>
    <row r="46" spans="1:20" ht="12">
      <c r="A46" s="24">
        <f t="shared" si="0"/>
        <v>41</v>
      </c>
      <c r="B46" s="25" t="s">
        <v>92</v>
      </c>
      <c r="C46" s="26" t="s">
        <v>93</v>
      </c>
      <c r="D46" s="35">
        <v>53016130.24</v>
      </c>
      <c r="E46" s="35">
        <v>40056381.51</v>
      </c>
      <c r="F46" s="35">
        <v>4839645.24</v>
      </c>
      <c r="G46" s="35">
        <v>19683664.6</v>
      </c>
      <c r="H46" s="35">
        <v>547613.01</v>
      </c>
      <c r="I46" s="35">
        <v>1999170.57</v>
      </c>
      <c r="J46" s="35">
        <v>26905.99</v>
      </c>
      <c r="K46" s="35">
        <v>3258806.25</v>
      </c>
      <c r="L46" s="35">
        <v>40799.91</v>
      </c>
      <c r="M46" s="35">
        <v>144727.84</v>
      </c>
      <c r="N46" s="35">
        <v>199917.06</v>
      </c>
      <c r="O46" s="35">
        <v>58135765.53</v>
      </c>
      <c r="P46" s="35">
        <v>58135765.53</v>
      </c>
      <c r="S46" s="4"/>
      <c r="T46" s="8"/>
    </row>
    <row r="47" spans="1:20" ht="12">
      <c r="A47" s="24">
        <f t="shared" si="0"/>
        <v>42</v>
      </c>
      <c r="B47" s="25" t="s">
        <v>94</v>
      </c>
      <c r="C47" s="26" t="s">
        <v>95</v>
      </c>
      <c r="D47" s="35">
        <v>156079408</v>
      </c>
      <c r="E47" s="35">
        <v>144362198.71</v>
      </c>
      <c r="F47" s="35">
        <v>13489631.1</v>
      </c>
      <c r="G47" s="35">
        <v>66388719.18</v>
      </c>
      <c r="H47" s="35">
        <v>1449283.68</v>
      </c>
      <c r="I47" s="35">
        <v>1053037.9</v>
      </c>
      <c r="J47" s="35">
        <v>237797.87</v>
      </c>
      <c r="K47" s="35">
        <v>40839002.56</v>
      </c>
      <c r="L47" s="35">
        <v>39328.69</v>
      </c>
      <c r="M47" s="35">
        <v>223757.01</v>
      </c>
      <c r="N47" s="35">
        <v>105303.79</v>
      </c>
      <c r="O47" s="35">
        <v>170635892.43</v>
      </c>
      <c r="P47" s="35">
        <v>170635892.43</v>
      </c>
      <c r="S47" s="4"/>
      <c r="T47" s="8"/>
    </row>
    <row r="48" spans="1:20" ht="12">
      <c r="A48" s="24">
        <f t="shared" si="0"/>
        <v>43</v>
      </c>
      <c r="B48" s="25" t="s">
        <v>96</v>
      </c>
      <c r="C48" s="26" t="s">
        <v>97</v>
      </c>
      <c r="D48" s="35">
        <v>888593991.59</v>
      </c>
      <c r="E48" s="35">
        <v>659038385.32</v>
      </c>
      <c r="F48" s="35">
        <v>72295481.15</v>
      </c>
      <c r="G48" s="35">
        <v>300448967.92</v>
      </c>
      <c r="H48" s="35">
        <v>7219524.64</v>
      </c>
      <c r="I48" s="35">
        <v>42445781.21</v>
      </c>
      <c r="J48" s="35">
        <v>902702.55</v>
      </c>
      <c r="K48" s="35">
        <v>32034300.69</v>
      </c>
      <c r="L48" s="35">
        <v>677675.72</v>
      </c>
      <c r="M48" s="35">
        <v>3370214.65</v>
      </c>
      <c r="N48" s="35">
        <v>3820120.31</v>
      </c>
      <c r="O48" s="35">
        <v>962708498.8</v>
      </c>
      <c r="P48" s="35">
        <v>962708498.8</v>
      </c>
      <c r="S48" s="4"/>
      <c r="T48" s="8"/>
    </row>
    <row r="49" spans="1:20" ht="12">
      <c r="A49" s="24">
        <f t="shared" si="0"/>
        <v>44</v>
      </c>
      <c r="B49" s="25" t="s">
        <v>98</v>
      </c>
      <c r="C49" s="26" t="s">
        <v>99</v>
      </c>
      <c r="D49" s="35">
        <v>7440711.04</v>
      </c>
      <c r="E49" s="35">
        <v>5410163.49</v>
      </c>
      <c r="F49" s="35">
        <v>767033.78</v>
      </c>
      <c r="G49" s="35">
        <v>3612542.66</v>
      </c>
      <c r="H49" s="35">
        <v>325182.52</v>
      </c>
      <c r="I49" s="35">
        <v>62995.61</v>
      </c>
      <c r="J49" s="35">
        <v>16962.18</v>
      </c>
      <c r="K49" s="35">
        <v>533463.59</v>
      </c>
      <c r="L49" s="35">
        <v>7350.7</v>
      </c>
      <c r="M49" s="35">
        <v>43623.71</v>
      </c>
      <c r="N49" s="35">
        <v>629.96</v>
      </c>
      <c r="O49" s="35">
        <v>8507984.5</v>
      </c>
      <c r="P49" s="35">
        <v>8507984.5</v>
      </c>
      <c r="S49" s="4"/>
      <c r="T49" s="8"/>
    </row>
    <row r="50" spans="1:20" ht="12">
      <c r="A50" s="24">
        <f t="shared" si="0"/>
        <v>45</v>
      </c>
      <c r="B50" s="25" t="s">
        <v>100</v>
      </c>
      <c r="C50" s="26" t="s">
        <v>101</v>
      </c>
      <c r="D50" s="35">
        <v>1061035687.36</v>
      </c>
      <c r="E50" s="35">
        <v>851221238.48</v>
      </c>
      <c r="F50" s="35">
        <v>91300765.18</v>
      </c>
      <c r="G50" s="35">
        <v>388910304.5</v>
      </c>
      <c r="H50" s="35">
        <v>-10156310.92</v>
      </c>
      <c r="I50" s="35">
        <v>-51533403.66</v>
      </c>
      <c r="J50" s="35">
        <v>1743735.31</v>
      </c>
      <c r="K50" s="35">
        <v>47477220.24</v>
      </c>
      <c r="L50" s="35">
        <v>517744</v>
      </c>
      <c r="M50" s="35">
        <v>1202256.77</v>
      </c>
      <c r="N50" s="35">
        <v>0</v>
      </c>
      <c r="O50" s="35">
        <v>1139918662.31</v>
      </c>
      <c r="P50" s="35">
        <v>1139918662.31</v>
      </c>
      <c r="S50" s="4"/>
      <c r="T50" s="8"/>
    </row>
    <row r="51" spans="1:20" ht="12">
      <c r="A51" s="24">
        <f t="shared" si="0"/>
        <v>46</v>
      </c>
      <c r="B51" s="25" t="s">
        <v>102</v>
      </c>
      <c r="C51" s="26" t="s">
        <v>103</v>
      </c>
      <c r="D51" s="35">
        <v>1301824743.91</v>
      </c>
      <c r="E51" s="35">
        <v>1055328800.97</v>
      </c>
      <c r="F51" s="35">
        <v>100751497.25</v>
      </c>
      <c r="G51" s="35">
        <v>487679844.27</v>
      </c>
      <c r="H51" s="35">
        <v>75934841.57</v>
      </c>
      <c r="I51" s="35">
        <v>97541792.49</v>
      </c>
      <c r="J51" s="35">
        <v>1097350.11</v>
      </c>
      <c r="K51" s="35">
        <v>166969979.68</v>
      </c>
      <c r="L51" s="35">
        <v>816568.25</v>
      </c>
      <c r="M51" s="35">
        <v>3332312.88</v>
      </c>
      <c r="N51" s="35">
        <v>9754179.25</v>
      </c>
      <c r="O51" s="35">
        <v>1466842985.12</v>
      </c>
      <c r="P51" s="35">
        <v>1466842985.12</v>
      </c>
      <c r="S51" s="4"/>
      <c r="T51" s="8"/>
    </row>
    <row r="52" spans="1:19" s="32" customFormat="1" ht="21">
      <c r="A52" s="27">
        <f t="shared" si="0"/>
        <v>47</v>
      </c>
      <c r="B52" s="28" t="s">
        <v>104</v>
      </c>
      <c r="C52" s="33" t="s">
        <v>105</v>
      </c>
      <c r="D52" s="36">
        <v>367091580.18</v>
      </c>
      <c r="E52" s="36">
        <v>263150117.65</v>
      </c>
      <c r="F52" s="36">
        <v>38829144.12</v>
      </c>
      <c r="G52" s="36">
        <v>167892183.85</v>
      </c>
      <c r="H52" s="36">
        <v>8522086.34</v>
      </c>
      <c r="I52" s="36">
        <v>1182061.12</v>
      </c>
      <c r="J52" s="36">
        <v>207257.92</v>
      </c>
      <c r="K52" s="36">
        <v>17600530.18</v>
      </c>
      <c r="L52" s="36">
        <v>230597.28</v>
      </c>
      <c r="M52" s="36">
        <v>618877</v>
      </c>
      <c r="N52" s="36">
        <v>97520.04</v>
      </c>
      <c r="O52" s="36">
        <v>413907435.4</v>
      </c>
      <c r="P52" s="36">
        <v>413907435.4</v>
      </c>
      <c r="Q52" s="31"/>
      <c r="R52" s="31"/>
      <c r="S52" s="34"/>
    </row>
    <row r="53" spans="1:19" s="23" customFormat="1" ht="12">
      <c r="A53" s="24">
        <f t="shared" si="0"/>
        <v>48</v>
      </c>
      <c r="B53" s="25" t="s">
        <v>106</v>
      </c>
      <c r="C53" s="26" t="s">
        <v>107</v>
      </c>
      <c r="D53" s="35">
        <v>31535.32</v>
      </c>
      <c r="E53" s="35">
        <v>0</v>
      </c>
      <c r="F53" s="35">
        <v>2200</v>
      </c>
      <c r="G53" s="35">
        <v>34309.75</v>
      </c>
      <c r="H53" s="35">
        <v>98.8</v>
      </c>
      <c r="I53" s="35">
        <v>341.57</v>
      </c>
      <c r="J53" s="35">
        <v>0</v>
      </c>
      <c r="K53" s="35">
        <v>0</v>
      </c>
      <c r="L53" s="35">
        <v>273.36</v>
      </c>
      <c r="M53" s="35">
        <v>1090.56</v>
      </c>
      <c r="N53" s="35">
        <v>0</v>
      </c>
      <c r="O53" s="35">
        <v>34408.73</v>
      </c>
      <c r="P53" s="35">
        <v>34408.73</v>
      </c>
      <c r="Q53" s="21"/>
      <c r="R53" s="21"/>
      <c r="S53" s="22"/>
    </row>
    <row r="54" spans="1:20" ht="12">
      <c r="A54" s="24">
        <f t="shared" si="0"/>
        <v>49</v>
      </c>
      <c r="B54" s="25" t="s">
        <v>108</v>
      </c>
      <c r="C54" s="26" t="s">
        <v>109</v>
      </c>
      <c r="D54" s="35">
        <v>32032859.29</v>
      </c>
      <c r="E54" s="35">
        <v>20082713.01</v>
      </c>
      <c r="F54" s="35">
        <v>3597023.3</v>
      </c>
      <c r="G54" s="35">
        <v>20756011.46</v>
      </c>
      <c r="H54" s="35">
        <v>12771.19</v>
      </c>
      <c r="I54" s="35">
        <v>-2434074.42</v>
      </c>
      <c r="J54" s="35">
        <v>0</v>
      </c>
      <c r="K54" s="35">
        <v>2715245.44</v>
      </c>
      <c r="L54" s="35">
        <v>21339.84</v>
      </c>
      <c r="M54" s="35">
        <v>68090.67</v>
      </c>
      <c r="N54" s="35">
        <v>0</v>
      </c>
      <c r="O54" s="35">
        <v>35621591.53</v>
      </c>
      <c r="P54" s="35">
        <v>35621591.53</v>
      </c>
      <c r="S54" s="4"/>
      <c r="T54" s="8"/>
    </row>
    <row r="55" spans="1:20" ht="12">
      <c r="A55" s="24">
        <f t="shared" si="0"/>
        <v>50</v>
      </c>
      <c r="B55" s="25" t="s">
        <v>108</v>
      </c>
      <c r="C55" s="26" t="s">
        <v>110</v>
      </c>
      <c r="D55" s="35">
        <v>76499311.43</v>
      </c>
      <c r="E55" s="35">
        <v>55110065.33</v>
      </c>
      <c r="F55" s="35">
        <v>8542817.57</v>
      </c>
      <c r="G55" s="35">
        <v>49765103.05</v>
      </c>
      <c r="H55" s="35">
        <v>-1380168.43</v>
      </c>
      <c r="I55" s="35">
        <v>-13696074.4</v>
      </c>
      <c r="J55" s="35">
        <v>23309.72</v>
      </c>
      <c r="K55" s="35">
        <v>7454345.9</v>
      </c>
      <c r="L55" s="35">
        <v>43276.84</v>
      </c>
      <c r="M55" s="35">
        <v>129374.07</v>
      </c>
      <c r="N55" s="35">
        <v>0</v>
      </c>
      <c r="O55" s="35">
        <v>83596056.43</v>
      </c>
      <c r="P55" s="35">
        <v>83596056.43</v>
      </c>
      <c r="S55" s="4"/>
      <c r="T55" s="8"/>
    </row>
    <row r="56" spans="1:20" ht="12">
      <c r="A56" s="24">
        <f t="shared" si="0"/>
        <v>51</v>
      </c>
      <c r="B56" s="25" t="s">
        <v>108</v>
      </c>
      <c r="C56" s="26" t="s">
        <v>111</v>
      </c>
      <c r="D56" s="35">
        <v>13578267.23</v>
      </c>
      <c r="E56" s="35">
        <v>6274465.45</v>
      </c>
      <c r="F56" s="35">
        <v>1300193.56</v>
      </c>
      <c r="G56" s="35">
        <v>9012918.89</v>
      </c>
      <c r="H56" s="35">
        <v>194521.61</v>
      </c>
      <c r="I56" s="35">
        <v>552281.75</v>
      </c>
      <c r="J56" s="35">
        <v>25350.57</v>
      </c>
      <c r="K56" s="35">
        <v>763571.75</v>
      </c>
      <c r="L56" s="35">
        <v>8974.74</v>
      </c>
      <c r="M56" s="35">
        <v>37437.25</v>
      </c>
      <c r="N56" s="35">
        <v>44182.54</v>
      </c>
      <c r="O56" s="35">
        <v>14994474.55</v>
      </c>
      <c r="P56" s="35">
        <v>14994474.55</v>
      </c>
      <c r="S56" s="4"/>
      <c r="T56" s="8"/>
    </row>
    <row r="57" spans="1:19" s="23" customFormat="1" ht="12">
      <c r="A57" s="24">
        <f t="shared" si="0"/>
        <v>52</v>
      </c>
      <c r="B57" s="25" t="s">
        <v>112</v>
      </c>
      <c r="C57" s="26" t="s">
        <v>113</v>
      </c>
      <c r="D57" s="35">
        <v>3749401225.51</v>
      </c>
      <c r="E57" s="35">
        <v>2783363879.92</v>
      </c>
      <c r="F57" s="35">
        <v>407612985.29</v>
      </c>
      <c r="G57" s="35">
        <v>1829733983.62</v>
      </c>
      <c r="H57" s="35">
        <v>55622829.55</v>
      </c>
      <c r="I57" s="35">
        <v>-256660210.74</v>
      </c>
      <c r="J57" s="35">
        <v>1774915.19</v>
      </c>
      <c r="K57" s="35">
        <v>142240484.67</v>
      </c>
      <c r="L57" s="35">
        <v>969309.1</v>
      </c>
      <c r="M57" s="35">
        <v>4304352.07</v>
      </c>
      <c r="N57" s="35">
        <v>0</v>
      </c>
      <c r="O57" s="35">
        <v>4209892816.06</v>
      </c>
      <c r="P57" s="35">
        <v>4209892816.06</v>
      </c>
      <c r="Q57" s="21"/>
      <c r="R57" s="21"/>
      <c r="S57" s="22"/>
    </row>
    <row r="58" spans="1:20" ht="12">
      <c r="A58" s="24">
        <f t="shared" si="0"/>
        <v>53</v>
      </c>
      <c r="B58" s="25" t="s">
        <v>114</v>
      </c>
      <c r="C58" s="26" t="s">
        <v>115</v>
      </c>
      <c r="D58" s="35">
        <v>274077384.77</v>
      </c>
      <c r="E58" s="35">
        <v>200421992.37</v>
      </c>
      <c r="F58" s="35">
        <v>30542121.3</v>
      </c>
      <c r="G58" s="35">
        <v>145081061.07</v>
      </c>
      <c r="H58" s="35">
        <v>2304009.97</v>
      </c>
      <c r="I58" s="35">
        <v>-16328893.89</v>
      </c>
      <c r="J58" s="35">
        <v>124466.55</v>
      </c>
      <c r="K58" s="35">
        <v>22052158.03</v>
      </c>
      <c r="L58" s="35">
        <v>205569.26</v>
      </c>
      <c r="M58" s="35">
        <v>528521.29</v>
      </c>
      <c r="N58" s="35">
        <v>0</v>
      </c>
      <c r="O58" s="35">
        <v>306593480.23</v>
      </c>
      <c r="P58" s="35">
        <v>306593480.23</v>
      </c>
      <c r="S58" s="4"/>
      <c r="T58" s="8"/>
    </row>
    <row r="59" spans="1:19" s="23" customFormat="1" ht="12">
      <c r="A59" s="24">
        <f t="shared" si="0"/>
        <v>54</v>
      </c>
      <c r="B59" s="25" t="s">
        <v>116</v>
      </c>
      <c r="C59" s="26" t="s">
        <v>117</v>
      </c>
      <c r="D59" s="35">
        <v>3353883439.81</v>
      </c>
      <c r="E59" s="35">
        <v>2471527967.64</v>
      </c>
      <c r="F59" s="35">
        <v>340919455.13</v>
      </c>
      <c r="G59" s="35">
        <v>1507385516.66</v>
      </c>
      <c r="H59" s="35">
        <v>21486807.75</v>
      </c>
      <c r="I59" s="35">
        <v>-20111824.45</v>
      </c>
      <c r="J59" s="35">
        <v>2315230.94</v>
      </c>
      <c r="K59" s="35">
        <v>240458520.75</v>
      </c>
      <c r="L59" s="35">
        <v>2818009.55</v>
      </c>
      <c r="M59" s="35">
        <v>7186676.9</v>
      </c>
      <c r="N59" s="35">
        <v>0</v>
      </c>
      <c r="O59" s="35">
        <v>3711156462.2</v>
      </c>
      <c r="P59" s="35">
        <v>3711156462.2</v>
      </c>
      <c r="Q59" s="21"/>
      <c r="R59" s="21"/>
      <c r="S59" s="22"/>
    </row>
    <row r="60" spans="1:20" ht="12">
      <c r="A60" s="24">
        <f t="shared" si="0"/>
        <v>55</v>
      </c>
      <c r="B60" s="25" t="s">
        <v>118</v>
      </c>
      <c r="C60" s="26" t="s">
        <v>119</v>
      </c>
      <c r="D60" s="35">
        <v>3578621.55</v>
      </c>
      <c r="E60" s="35">
        <v>2646542.89</v>
      </c>
      <c r="F60" s="35">
        <v>508517.49</v>
      </c>
      <c r="G60" s="35">
        <v>1975220.06</v>
      </c>
      <c r="H60" s="35">
        <v>-13362.34</v>
      </c>
      <c r="I60" s="35">
        <v>-342983.93</v>
      </c>
      <c r="J60" s="35">
        <v>0</v>
      </c>
      <c r="K60" s="35">
        <v>197952.5</v>
      </c>
      <c r="L60" s="35">
        <v>7166.26</v>
      </c>
      <c r="M60" s="35">
        <v>14216.08</v>
      </c>
      <c r="N60" s="35">
        <v>0</v>
      </c>
      <c r="O60" s="35">
        <v>4066610.44</v>
      </c>
      <c r="P60" s="35">
        <v>4066610.44</v>
      </c>
      <c r="S60" s="4"/>
      <c r="T60" s="8"/>
    </row>
    <row r="61" spans="1:20" ht="12">
      <c r="A61" s="24">
        <f t="shared" si="0"/>
        <v>56</v>
      </c>
      <c r="B61" s="25" t="s">
        <v>120</v>
      </c>
      <c r="C61" s="26" t="s">
        <v>121</v>
      </c>
      <c r="D61" s="35">
        <v>31886025.23</v>
      </c>
      <c r="E61" s="35">
        <v>24684640.5</v>
      </c>
      <c r="F61" s="35">
        <v>3678788.1</v>
      </c>
      <c r="G61" s="35">
        <v>19046602.14</v>
      </c>
      <c r="H61" s="35">
        <v>1203454.62</v>
      </c>
      <c r="I61" s="35">
        <v>-5599649.96</v>
      </c>
      <c r="J61" s="35">
        <v>0</v>
      </c>
      <c r="K61" s="35">
        <v>1262428.6</v>
      </c>
      <c r="L61" s="35">
        <v>95445.45</v>
      </c>
      <c r="M61" s="35">
        <v>196341.58</v>
      </c>
      <c r="N61" s="35">
        <v>0</v>
      </c>
      <c r="O61" s="35">
        <v>36672822.5</v>
      </c>
      <c r="P61" s="35">
        <v>36672822.5</v>
      </c>
      <c r="S61" s="4"/>
      <c r="T61" s="8"/>
    </row>
    <row r="62" spans="1:20" ht="12">
      <c r="A62" s="24">
        <f t="shared" si="0"/>
        <v>57</v>
      </c>
      <c r="B62" s="25" t="s">
        <v>122</v>
      </c>
      <c r="C62" s="26" t="s">
        <v>123</v>
      </c>
      <c r="D62" s="35">
        <v>120393192.03</v>
      </c>
      <c r="E62" s="35">
        <v>69312323.65</v>
      </c>
      <c r="F62" s="35">
        <v>11837839.42</v>
      </c>
      <c r="G62" s="35">
        <v>72928234.27</v>
      </c>
      <c r="H62" s="35">
        <v>3052086.5</v>
      </c>
      <c r="I62" s="35">
        <v>-4486073.88</v>
      </c>
      <c r="J62" s="35">
        <v>107960.79</v>
      </c>
      <c r="K62" s="35">
        <v>2358774.22</v>
      </c>
      <c r="L62" s="35">
        <v>126258.02</v>
      </c>
      <c r="M62" s="35">
        <v>346810.68</v>
      </c>
      <c r="N62" s="35">
        <v>0</v>
      </c>
      <c r="O62" s="35">
        <v>135048899.14</v>
      </c>
      <c r="P62" s="35">
        <v>135048899.14</v>
      </c>
      <c r="S62" s="4"/>
      <c r="T62" s="8"/>
    </row>
    <row r="63" spans="1:20" ht="12">
      <c r="A63" s="24">
        <f t="shared" si="0"/>
        <v>58</v>
      </c>
      <c r="B63" s="25" t="s">
        <v>124</v>
      </c>
      <c r="C63" s="26" t="s">
        <v>125</v>
      </c>
      <c r="D63" s="35">
        <v>3654068.33</v>
      </c>
      <c r="E63" s="35">
        <v>464173.92</v>
      </c>
      <c r="F63" s="35">
        <v>384767.28</v>
      </c>
      <c r="G63" s="35">
        <v>3722549.6</v>
      </c>
      <c r="H63" s="35">
        <v>145078.06</v>
      </c>
      <c r="I63" s="35">
        <v>28309.22</v>
      </c>
      <c r="J63" s="35">
        <v>0</v>
      </c>
      <c r="K63" s="35">
        <v>130.39</v>
      </c>
      <c r="L63" s="35">
        <v>7968.69</v>
      </c>
      <c r="M63" s="35">
        <v>38957.37</v>
      </c>
      <c r="N63" s="35">
        <v>2547.83</v>
      </c>
      <c r="O63" s="35">
        <v>4184687.47</v>
      </c>
      <c r="P63" s="35">
        <v>4184687.47</v>
      </c>
      <c r="S63" s="4"/>
      <c r="T63" s="8"/>
    </row>
    <row r="64" spans="1:20" ht="12">
      <c r="A64" s="24"/>
      <c r="B64" s="29" t="s">
        <v>13</v>
      </c>
      <c r="C64" s="30"/>
      <c r="D64" s="13">
        <f aca="true" t="shared" si="1" ref="D64:P64">SUM(D6:D63)</f>
        <v>1222025455029.73</v>
      </c>
      <c r="E64" s="13">
        <f t="shared" si="1"/>
        <v>759183818547.9504</v>
      </c>
      <c r="F64" s="13">
        <f t="shared" si="1"/>
        <v>135364344346.97002</v>
      </c>
      <c r="G64" s="13">
        <f t="shared" si="1"/>
        <v>617192494751.0298</v>
      </c>
      <c r="H64" s="13">
        <f t="shared" si="1"/>
        <v>18343707008.01</v>
      </c>
      <c r="I64" s="13">
        <f t="shared" si="1"/>
        <v>55095579547.82002</v>
      </c>
      <c r="J64" s="13">
        <f t="shared" si="1"/>
        <v>12567474476.690002</v>
      </c>
      <c r="K64" s="13">
        <f t="shared" si="1"/>
        <v>67760948323.07001</v>
      </c>
      <c r="L64" s="13">
        <f t="shared" si="1"/>
        <v>272200935.0999999</v>
      </c>
      <c r="M64" s="13">
        <f t="shared" si="1"/>
        <v>826139010.7200001</v>
      </c>
      <c r="N64" s="13">
        <f t="shared" si="1"/>
        <v>363594822.26</v>
      </c>
      <c r="O64" s="13">
        <f t="shared" si="1"/>
        <v>1362530296905.9905</v>
      </c>
      <c r="P64" s="13">
        <f t="shared" si="1"/>
        <v>1362530296905.9905</v>
      </c>
      <c r="S64" s="4"/>
      <c r="T64" s="8"/>
    </row>
    <row r="65" spans="1:20" ht="12">
      <c r="A65" s="24"/>
      <c r="B65" s="29" t="s">
        <v>16</v>
      </c>
      <c r="C65" s="30"/>
      <c r="D65" s="14">
        <f aca="true" t="shared" si="2" ref="D65:P65">D64-D21-D22</f>
        <v>25928825141.720028</v>
      </c>
      <c r="E65" s="14">
        <f t="shared" si="2"/>
        <v>19242959608.10038</v>
      </c>
      <c r="F65" s="14">
        <f t="shared" si="2"/>
        <v>2550153956.170014</v>
      </c>
      <c r="G65" s="14">
        <f t="shared" si="2"/>
        <v>11577066732.179869</v>
      </c>
      <c r="H65" s="14">
        <f t="shared" si="2"/>
        <v>409309526.8499974</v>
      </c>
      <c r="I65" s="14">
        <f t="shared" si="2"/>
        <v>-240346055.58997834</v>
      </c>
      <c r="J65" s="14">
        <f t="shared" si="2"/>
        <v>19663531.520002976</v>
      </c>
      <c r="K65" s="14">
        <f t="shared" si="2"/>
        <v>1686935435.1700077</v>
      </c>
      <c r="L65" s="14">
        <f t="shared" si="2"/>
        <v>16390502.0699999</v>
      </c>
      <c r="M65" s="14">
        <f t="shared" si="2"/>
        <v>49535718.2800001</v>
      </c>
      <c r="N65" s="14">
        <f t="shared" si="2"/>
        <v>34073890.52</v>
      </c>
      <c r="O65" s="14">
        <f t="shared" si="2"/>
        <v>28818221455.960373</v>
      </c>
      <c r="P65" s="14">
        <f t="shared" si="2"/>
        <v>28818221455.960373</v>
      </c>
      <c r="S65" s="4"/>
      <c r="T65" s="8"/>
    </row>
    <row r="66" ht="12">
      <c r="I66" s="5"/>
    </row>
    <row r="67" ht="34.5" customHeight="1">
      <c r="I67" s="5"/>
    </row>
    <row r="68" ht="12">
      <c r="I68" s="5"/>
    </row>
    <row r="69" spans="1:20" s="3" customFormat="1" ht="10.5">
      <c r="A69" s="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T69" s="6"/>
    </row>
    <row r="70" spans="1:20" s="3" customFormat="1" ht="10.5">
      <c r="A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T70" s="6"/>
    </row>
    <row r="71" spans="1:18" s="18" customFormat="1" ht="15.75">
      <c r="A71" s="17"/>
      <c r="C71" s="19"/>
      <c r="E71" s="20" t="s">
        <v>126</v>
      </c>
      <c r="G71" s="19"/>
      <c r="H71" s="19"/>
      <c r="I71" s="19"/>
      <c r="J71" s="19"/>
      <c r="K71" s="19"/>
      <c r="L71" s="19"/>
      <c r="M71" s="19"/>
      <c r="N71" s="19"/>
      <c r="R71" s="17"/>
    </row>
    <row r="72" spans="1:17" s="18" customFormat="1" ht="16.5" customHeight="1">
      <c r="A72" s="17"/>
      <c r="E72" s="18" t="s">
        <v>127</v>
      </c>
      <c r="O72" s="18" t="s">
        <v>128</v>
      </c>
      <c r="Q72" s="17"/>
    </row>
    <row r="73" spans="4:9" ht="12">
      <c r="D73" s="15"/>
      <c r="H73" s="15"/>
      <c r="I73" s="3"/>
    </row>
    <row r="74" spans="4:8" ht="12">
      <c r="D74" s="15"/>
      <c r="H74" s="15"/>
    </row>
    <row r="75" spans="4:8" ht="12">
      <c r="D75" s="3"/>
      <c r="H75" s="15"/>
    </row>
    <row r="76" spans="4:7" ht="12">
      <c r="D76" s="16"/>
      <c r="G76" s="5"/>
    </row>
    <row r="77" ht="12">
      <c r="H77" s="15"/>
    </row>
  </sheetData>
  <mergeCells count="12">
    <mergeCell ref="A1:P1"/>
    <mergeCell ref="E3:J3"/>
    <mergeCell ref="A4:A5"/>
    <mergeCell ref="L4:M4"/>
    <mergeCell ref="O4:P4"/>
    <mergeCell ref="N4:N5"/>
    <mergeCell ref="B4:B5"/>
    <mergeCell ref="C4:C5"/>
    <mergeCell ref="D4:E4"/>
    <mergeCell ref="F4:G4"/>
    <mergeCell ref="H4:I4"/>
    <mergeCell ref="J4:K4"/>
  </mergeCells>
  <conditionalFormatting sqref="D6:P6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3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2012-02-15T11:23:18Z</cp:lastPrinted>
  <dcterms:created xsi:type="dcterms:W3CDTF">2004-04-14T14:07:04Z</dcterms:created>
  <dcterms:modified xsi:type="dcterms:W3CDTF">2012-02-15T11:26:03Z</dcterms:modified>
  <cp:category/>
  <cp:version/>
  <cp:contentType/>
  <cp:contentStatus/>
</cp:coreProperties>
</file>