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ЕДВ" sheetId="1" r:id="rId1"/>
  </sheets>
  <definedNames>
    <definedName name="_xlnm.Print_Titles" localSheetId="0">ЕДВ!$2:$3</definedName>
    <definedName name="_xlnm.Print_Area" localSheetId="0">ЕДВ!$A$1:$J$82</definedName>
  </definedNames>
  <calcPr calcId="145621" fullCalcOnLoad="1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D16" i="1"/>
  <c r="E16" i="1"/>
  <c r="F16" i="1"/>
  <c r="G16" i="1"/>
  <c r="H16" i="1"/>
  <c r="I16" i="1"/>
  <c r="J16" i="1"/>
  <c r="D17" i="1"/>
  <c r="E17" i="1"/>
  <c r="F17" i="1"/>
  <c r="G17" i="1"/>
  <c r="H17" i="1"/>
  <c r="I17" i="1"/>
  <c r="J17" i="1"/>
  <c r="D18" i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D20" i="1"/>
  <c r="E20" i="1"/>
  <c r="F20" i="1"/>
  <c r="G20" i="1"/>
  <c r="H20" i="1"/>
  <c r="I20" i="1"/>
  <c r="J20" i="1"/>
  <c r="D21" i="1"/>
  <c r="E21" i="1"/>
  <c r="F21" i="1"/>
  <c r="G21" i="1"/>
  <c r="H21" i="1"/>
  <c r="I21" i="1"/>
  <c r="J21" i="1"/>
  <c r="D23" i="1"/>
  <c r="E23" i="1"/>
  <c r="F23" i="1"/>
  <c r="G23" i="1"/>
  <c r="H23" i="1"/>
  <c r="I23" i="1"/>
  <c r="J23" i="1"/>
  <c r="D24" i="1"/>
  <c r="E24" i="1"/>
  <c r="F24" i="1"/>
  <c r="G24" i="1"/>
  <c r="H24" i="1"/>
  <c r="I24" i="1"/>
  <c r="J24" i="1"/>
  <c r="D26" i="1"/>
  <c r="E26" i="1"/>
  <c r="F26" i="1"/>
  <c r="G26" i="1"/>
  <c r="H26" i="1"/>
  <c r="I26" i="1"/>
  <c r="J26" i="1"/>
  <c r="D27" i="1"/>
  <c r="E27" i="1"/>
  <c r="F27" i="1"/>
  <c r="G27" i="1"/>
  <c r="H27" i="1"/>
  <c r="I27" i="1"/>
  <c r="J27" i="1"/>
  <c r="D28" i="1"/>
  <c r="E28" i="1"/>
  <c r="F28" i="1"/>
  <c r="G28" i="1"/>
  <c r="H28" i="1"/>
  <c r="I28" i="1"/>
  <c r="J28" i="1"/>
  <c r="D29" i="1"/>
  <c r="E29" i="1"/>
  <c r="F29" i="1"/>
  <c r="G29" i="1"/>
  <c r="H29" i="1"/>
  <c r="I29" i="1"/>
  <c r="J29" i="1"/>
  <c r="D31" i="1"/>
  <c r="E31" i="1"/>
  <c r="F31" i="1"/>
  <c r="G31" i="1"/>
  <c r="H31" i="1"/>
  <c r="I31" i="1"/>
  <c r="J31" i="1"/>
  <c r="D32" i="1"/>
  <c r="E32" i="1"/>
  <c r="F32" i="1"/>
  <c r="G32" i="1"/>
  <c r="H32" i="1"/>
  <c r="I32" i="1"/>
  <c r="J32" i="1"/>
  <c r="D33" i="1"/>
  <c r="E33" i="1"/>
  <c r="F33" i="1"/>
  <c r="G33" i="1"/>
  <c r="H33" i="1"/>
  <c r="I33" i="1"/>
  <c r="J33" i="1"/>
  <c r="D34" i="1"/>
  <c r="E34" i="1"/>
  <c r="F34" i="1"/>
  <c r="G34" i="1"/>
  <c r="H34" i="1"/>
  <c r="I34" i="1"/>
  <c r="J34" i="1"/>
  <c r="D35" i="1"/>
  <c r="E35" i="1"/>
  <c r="F35" i="1"/>
  <c r="G35" i="1"/>
  <c r="H35" i="1"/>
  <c r="I35" i="1"/>
  <c r="J35" i="1"/>
  <c r="G36" i="1"/>
  <c r="I36" i="1"/>
  <c r="J36" i="1"/>
  <c r="G37" i="1"/>
  <c r="I37" i="1"/>
  <c r="J37" i="1"/>
  <c r="G38" i="1"/>
  <c r="I38" i="1"/>
  <c r="J38" i="1"/>
  <c r="D39" i="1"/>
  <c r="E39" i="1"/>
  <c r="F39" i="1"/>
  <c r="G39" i="1"/>
  <c r="H39" i="1"/>
  <c r="I39" i="1"/>
  <c r="J39" i="1"/>
  <c r="D40" i="1"/>
  <c r="E40" i="1"/>
  <c r="F40" i="1"/>
  <c r="G40" i="1"/>
  <c r="H40" i="1"/>
  <c r="I40" i="1"/>
  <c r="J40" i="1"/>
  <c r="D41" i="1"/>
  <c r="E41" i="1"/>
  <c r="F41" i="1"/>
  <c r="G41" i="1"/>
  <c r="H41" i="1"/>
  <c r="I41" i="1"/>
  <c r="J41" i="1"/>
  <c r="G42" i="1"/>
  <c r="I42" i="1"/>
  <c r="J42" i="1"/>
  <c r="D43" i="1"/>
  <c r="E43" i="1"/>
  <c r="F43" i="1"/>
  <c r="G43" i="1"/>
  <c r="H43" i="1"/>
  <c r="I43" i="1"/>
  <c r="J43" i="1"/>
  <c r="D44" i="1"/>
  <c r="E44" i="1"/>
  <c r="F44" i="1"/>
  <c r="G44" i="1"/>
  <c r="H44" i="1"/>
  <c r="I44" i="1"/>
  <c r="J44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D48" i="1"/>
  <c r="E48" i="1"/>
  <c r="F48" i="1"/>
  <c r="G48" i="1"/>
  <c r="H48" i="1"/>
  <c r="I48" i="1"/>
  <c r="J48" i="1"/>
  <c r="D49" i="1"/>
  <c r="E49" i="1"/>
  <c r="F49" i="1"/>
  <c r="G49" i="1"/>
  <c r="H49" i="1"/>
  <c r="I49" i="1"/>
  <c r="J49" i="1"/>
  <c r="D50" i="1"/>
  <c r="E50" i="1"/>
  <c r="F50" i="1"/>
  <c r="G50" i="1"/>
  <c r="H50" i="1"/>
  <c r="I50" i="1"/>
  <c r="J50" i="1"/>
  <c r="G51" i="1"/>
  <c r="I51" i="1"/>
  <c r="J51" i="1"/>
  <c r="D52" i="1"/>
  <c r="E52" i="1"/>
  <c r="F52" i="1"/>
  <c r="G52" i="1"/>
  <c r="H52" i="1"/>
  <c r="I52" i="1"/>
  <c r="J52" i="1"/>
  <c r="D53" i="1"/>
  <c r="E53" i="1"/>
  <c r="F53" i="1"/>
  <c r="G53" i="1"/>
  <c r="H53" i="1"/>
  <c r="I53" i="1"/>
  <c r="J53" i="1"/>
  <c r="D55" i="1"/>
  <c r="E55" i="1"/>
  <c r="F55" i="1"/>
  <c r="G55" i="1"/>
  <c r="H55" i="1"/>
  <c r="I55" i="1"/>
  <c r="J55" i="1"/>
  <c r="D56" i="1"/>
  <c r="E56" i="1"/>
  <c r="F56" i="1"/>
  <c r="G56" i="1"/>
  <c r="H56" i="1"/>
  <c r="I56" i="1"/>
  <c r="J56" i="1"/>
  <c r="D58" i="1"/>
  <c r="E58" i="1"/>
  <c r="F58" i="1"/>
  <c r="G58" i="1"/>
  <c r="H58" i="1"/>
  <c r="I58" i="1"/>
  <c r="J58" i="1"/>
  <c r="G59" i="1"/>
  <c r="I59" i="1"/>
  <c r="J59" i="1"/>
  <c r="G60" i="1"/>
  <c r="I60" i="1"/>
  <c r="J60" i="1"/>
</calcChain>
</file>

<file path=xl/sharedStrings.xml><?xml version="1.0" encoding="utf-8"?>
<sst xmlns="http://schemas.openxmlformats.org/spreadsheetml/2006/main" count="83" uniqueCount="83">
  <si>
    <t>Г.В. Петров</t>
  </si>
  <si>
    <t xml:space="preserve">Начальник Департамента социальных выплат </t>
  </si>
  <si>
    <t>Герои СоцТруда, Герои Труда РФ,ПКОТС</t>
  </si>
  <si>
    <t>Федеральный закон от 09.01.1997 № 5-ФЗ «О предоставлении социальных гарантий Героям Социалистического Труда, Героям Труда Российской Федерации и полным кавалерам ордена Трудовой Славы»</t>
  </si>
  <si>
    <t>9 членов семьи</t>
  </si>
  <si>
    <t>8 членов семьи</t>
  </si>
  <si>
    <t>7 членов семьи</t>
  </si>
  <si>
    <t>6 членов семьи</t>
  </si>
  <si>
    <t>5 членов семьи</t>
  </si>
  <si>
    <t>4 члена семьи</t>
  </si>
  <si>
    <t>3 члена семьи</t>
  </si>
  <si>
    <t>2 члена семьи</t>
  </si>
  <si>
    <t>1 член семьи</t>
  </si>
  <si>
    <t>Герои СССР, Герои РФ,
полные кавалеры ордена Славы, члены семей умерших
(погибших) Героев</t>
  </si>
  <si>
    <t>Закона Российской Федерации от 15.01.1993 № 4301-1 «О статусе Героев Советского Союза, Героев Российской Федерации и полных кавалеров ордена Славы»</t>
  </si>
  <si>
    <t>Дети в возрасте до 18 лет первого и второго поколения граждан, получившие суммарную (накопительную) эффективную дозу облучения более 5 сЗв (бэр),  страдающих заболеваниями вследствие радиационного воздействия на одного из родителей.</t>
  </si>
  <si>
    <t>Граждане, получившие суммарную (накопительную) эффективную дозу облучения более 5 сЗв (бэр),  но не превышающую 25 сЗв (бэр).</t>
  </si>
  <si>
    <t>Граждане, получившие суммарную (накопительную) эффективную дозу облучения, превышающую 25 сЗв (бэр).</t>
  </si>
  <si>
    <t>Федеральный закон от 10.01.2002 № 2-ФЗ «О социальных гарантиях гражданам, подвергшимся радиационному воздействию вследствие ядерных испытаний на Семипалатинском полигоне»</t>
  </si>
  <si>
    <r>
      <t xml:space="preserve">Граждане из подразделений особого риска, </t>
    </r>
    <r>
      <rPr>
        <b/>
        <sz val="10"/>
        <rFont val="Times New Roman"/>
        <family val="1"/>
      </rPr>
      <t>не имеющие инвалидности.</t>
    </r>
  </si>
  <si>
    <r>
      <t xml:space="preserve">Граждане из подразделений особого риска, имеющие </t>
    </r>
    <r>
      <rPr>
        <b/>
        <sz val="10"/>
        <rFont val="Times New Roman"/>
        <family val="1"/>
      </rPr>
      <t>инвалидность.</t>
    </r>
  </si>
  <si>
    <t xml:space="preserve">Постановление Верховного Совета Российской Федерации от 27.12.1991 № 2123-1 «О распространении действия Закона РСФСР «О социальной защите граждан, подвергшихся воздействию радиации вследствие катастрофы на Чернобыльской АЭС» на граждан из подразделений особого риска» </t>
  </si>
  <si>
    <t>Дети, не достигшие возраста 18 лет, проживающие в населенных пунктах, подвергшихся радиоактивному загрязнению вследствие аварии в 1957 году на производственном объединении «Маяк» и сбросов радиоактивных отходов в реку Теча, где средняя годовая эффективная доза облучения составляет в настоящее время свыше 1 мЗв (0,1 бэр) (дополнительно над уровнем естественного радиационного фона для данной местности).</t>
  </si>
  <si>
    <t>Дети первого и второго поколения граждан, указанных в статье 1 Федерального закона от 26.11.98 № 175-ФЗ, страдающие заболеваниями вследствие воздействия радиации на их родителей.</t>
  </si>
  <si>
    <t>Граждане, проживающие в населенных пунктах, подвергшихся радиоактивному загрязнению вследствие аварии в 1957 году на производственном объединении "Маяк" и сбросов радиоактивных отходов в реку Теча, где средняя годовая эффективная доза облучения составляет в настоящее время свыше 1 мЗв (0,1 бэр) (дополнительно над уровнем естественного радиационного фона для данной местности).</t>
  </si>
  <si>
    <t xml:space="preserve">Граждане, эвакуированные (переселенные), а также добровольно выехавшие из населенных пунктов (в том числе эвакуированные (переселенные) в пределах населенных пунктов, где эвакуация (переселение) производилась частично), подвергшихся радиоактивному загрязнению вследствие аварии в 1957 году на производственном объединении "Маяк" и сбросов радиоактивных отходов в реку Теча, включая детей, в том числе детей, которые в момент эвакуации (переселения) находились в состоянии внутриутробного развития, а также на военнослужащих, вольнонаемный состав войсковых частей и спецконтингент, эвакуированных в 1957 году из зоны радиоактивного загрязнения. </t>
  </si>
  <si>
    <t>Граждане (в том числе временно направленных или командированных),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принимавших в 1959 - 1961 годах непосредственное участие в работах по ликвидации последствий аварии в 1957 году на производственном объединении "Маяк", а также на граждан,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занятых на работах по проведению защитных мероприятий и реабилитации радиоактивно загрязненных территорий вдоль реки Теча в 1957 - 1962 годах.</t>
  </si>
  <si>
    <t>Граждане (в том числе временно направленные или командированные),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принимавших в 1957 - 1958 годах непосредственное участие в работах по ликвидации последствий аварии в 1957 году на производственном объединении "Маяк", а также  граждане,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занятых на работах по проведению защитных мероприятий и реабилитации радиоактивно загрязненных территорий вдоль реки Теча в 1949 - 1956 годах.</t>
  </si>
  <si>
    <t>Граждане, получившие лучевую болезнь, другие заболевания, включенные в перечень заболеваний, возникновение или обострение которых обусловлены воздействием радиации вследствие аварии в 1957 году на производственном объединении "Маяк" и сбросов радиоактивных отходов в реку Теча.</t>
  </si>
  <si>
    <t>Граждане, ставшие инвалидами в результате воздействия радиации вследствие аварии в 1957 году на производственном объединении "Маяк" и сбросов радиоактивных отходов в реку Теча.</t>
  </si>
  <si>
    <t>Федеральный закон от 26.11.1998 №175-ФЗ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</t>
  </si>
  <si>
    <t>Рабочие и служащие, а также военнослужащих, лица начальствующего и рядового состава органов внутренних дел, Государственной противопожарной службы, получившие профессиональные заболевания, связанные с лучевым воздействием на работах в зоне отчуждения.</t>
  </si>
  <si>
    <t>Рабочие и служащие, а также военнослужащие,  лица начальствующего и рядового состава органов внутренних дел, Государственной противопожарной службы, получивших профессиональные заболевания, связанные с лучевым воздействием на работах в зоне отчуждения, ставшие инвалидами.</t>
  </si>
  <si>
    <t>Дети и подростки в возрасте до 18 лет, постоянно проживающие в зоне с льготным  социально-экономическим статусом.</t>
  </si>
  <si>
    <r>
      <t>Дети и подростки, страдающие болезнями вследствие чернобыльской катастрофы или обусловленными генетическими последствиями радиоактивного облучения одного из родителей, а также последующие поколения детей в случае развития у них заболеваний вследствие чернобыльской катастрофы или обусловленных генетическими последствиями радиоактивного облучения одного из родителей</t>
    </r>
    <r>
      <rPr>
        <sz val="10"/>
        <rFont val="Arial"/>
        <family val="2"/>
      </rPr>
      <t>.</t>
    </r>
  </si>
  <si>
    <t>Дети и подростки, страдающие болезнями вследствие чернобыльской катастрофы или обусловленными генетическими последствиями радиоактивного облучения одного из родителей, а также последующие поколения детей в случае развития у них заболеваний вследствие чернобыльской катастрофы или обусловленных генетическими последствиями радиоактивного облучения одного из родителей, ставшие инвалидами.</t>
  </si>
  <si>
    <t>Дети и подростки в возрасте до 18 лет, проживающие в зоне отселения и зоне проживания с правом на  отселение, эвакуированные и переселенные из зон отчуждения, отселения, проживания с правом на отселение, включая тех, которые на день эвакуации находились во внутриутробном состоянии, а также дети первого и последующих поколений граждан, указанных в пунктах 1, 2, 3 и 6 части первой статьи 13 Закона Российской Федерации от 15.05.1991 № 1244-1, родившиеся после радиоактивного облучения вследствие чернобыльской катастрофы одного из родителей.</t>
  </si>
  <si>
    <t>Граждане, постоянно проживающие (работающие) в зоне отселения до их переселения в другие районы.</t>
  </si>
  <si>
    <t>Граждане, постоянно проживающие (работающие) на территории зоны проживания с льготным социально-экономическим статусом.</t>
  </si>
  <si>
    <t>Граждане, постоянно проживающие (работающие) на территории зоны проживания с правом на отселение.</t>
  </si>
  <si>
    <t>Граждане, эвакуированные (в том числе выехавшие добровольно) в 1986 году из зоны отчуждения.</t>
  </si>
  <si>
    <t>Граждане (в том числе временно направленные или командированные), принимавшие участие в 1988-90 гг. участие в работах по ликвидации последствий чернобыльской катастрофы в пределах зоны отчуждения или занятые в этот период на эксплуатации или других работах на Чернобыльской АЭС; военнослужащие и военнообязанные, призванные на специальные сборы и привлеченные в эти годы к выполнению работ, связанных с ликвидацией последствий чернобыльской катастрофы, независимо от места дислокации и выполнявшихся работ, а также лица начальствующего и рядового состава органов внутренних дел, проходивших в 1988 – 1990 годах службу в зоне отчуждения.</t>
  </si>
  <si>
    <t>Граждане (в том числе временно направленные или командированные), принимавшие в 1986 - 1987 годах участие в работах по ликвидации последствий чернобыльской катастрофы в пределах зоны отчуждения или занятые в этот период на работах, связанных с эвакуацией населения, материальных ценностей, сельскохозяйственных животных, и на эксплуатации или других работах на Чернобыльской АЭС; военнослужащие и военнообязанные, призванные на специальные сборы и привлеченные в этот период для выполнения работ, связанных с ликвидацией последствий чернобыльской катастрофы в пределах зоны отчуждения, включая летно-подъемный, инженерно-технический составы гражданской авиации, независимо от места дислокации и выполнявшихся работ; лица начальствующего и рядового состава органов внутренних дел, проходившие в 1986 - 1987 годах службу в зоне отчуждения; граждане, в том числе военнослужащие и военнообязанные, призванные на военные сборы и принимавшие участие в 1988 - 1990 годах в работах по объекту "Укрытие"; младший и средний медицинский персонал, врачи и другие работники лечебных учреждений (за исключением лиц, чья профессиональная деятельность связана с работой с любыми видами источников ионизирующих излучений в условиях радиационной обстановки на их рабочем месте, соответствующей профилю проводимой работы), получившие сверхнормативные дозы облучения при оказании медицинской помощи и обслуживании в период с 26 апреля по 30 июня 1986 года лиц, пострадавших в результате чернобыльской катастрофы и являвшихся источником ионизирующих излучений.</t>
  </si>
  <si>
    <t>Инвалиды вследствие чернобыльской катастрофы.</t>
  </si>
  <si>
    <t>Граждане, получившие или перенесшие лучевую болезнь и другие заболевания, связанные с радиационным воздействием вследствие чернобыльской катастрофы или с работами по ликвидации последствий катастрофы на Чернобыльской АЭС.</t>
  </si>
  <si>
    <t>Закон Российской Федерации от 15.05.1991 № 1244-1 «О социальной защите граждан, подвергшихся воздействию радиации вследствие катастрофы на Чернобыльской АЭС»</t>
  </si>
  <si>
    <t>Дети-инвалиды.</t>
  </si>
  <si>
    <t>Инвалиды (III группа).</t>
  </si>
  <si>
    <t>Инвалиды (II группа).</t>
  </si>
  <si>
    <t>Инвалиды (I группа).</t>
  </si>
  <si>
    <t>Федеральный закон от 24.11.1995 №181-ФЗ «О социальной защите инвалидов в Российской Федерации»</t>
  </si>
  <si>
    <t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войны.</t>
  </si>
  <si>
    <t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войны, признанные инвалидами вследствие общего заболевания, трудового увечья и других причин (за исключением лиц, инвалидность которых наступила вследствие их противоправных действий).</t>
  </si>
  <si>
    <t>Федеральный закон от 22.08.2004 №122-ФЗ «О внесении изменений в законодательные акты Российской Федерации и признании утратившими силу некоторых законодательных актов Российской Федерации в связи с принятием федеральных законов «О внесении изменений и дополнений в Федеральный закон «Об общих принципах организации законодательных (представительных) и исполнительных органов государственной власти субъектов Российской Федерации» и «Об общих принципах организации местного самоуправления в Российской Федерации»</t>
  </si>
  <si>
    <t>Родители и жены военнослужащих, погибших вследствие ранения, контузии или увечья, полученных при защите СССР или при исполнении обязанностей военной службы, либо вследствие заболевания, связанного с пребыванием на фронте</t>
  </si>
  <si>
    <t>Члены семей военнослужащих, погибших в плену, признанных в установленном порядке пропавшими без вести в районах боевых действий, со времени исключения указанных военнослужащих из списков воинских частей.</t>
  </si>
  <si>
    <t>Члены семей военнослужащих, лиц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 и органов государственной безопасности, погибших при исполнении обязанностей военной службы (служебных обязанностей).</t>
  </si>
  <si>
    <t>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Ленинграда.</t>
  </si>
  <si>
    <t>Члены семей погибших (умерших) инвалидов войны, участников Великой Отечественной войны и ветеранов боевых действий.</t>
  </si>
  <si>
    <r>
      <t>4)</t>
    </r>
    <r>
      <rPr>
        <sz val="10"/>
        <rFont val="Times New Roman"/>
        <family val="1"/>
      </rPr>
      <t xml:space="preserve"> военнослужащие летного состава, совершавшие с территории СССР вылеты на боевые задания в Афганистан в период ведения там боевых действий;</t>
    </r>
  </si>
  <si>
    <r>
      <t>3)</t>
    </r>
    <r>
      <rPr>
        <sz val="10"/>
        <rFont val="Times New Roman"/>
        <family val="1"/>
      </rPr>
      <t xml:space="preserve"> военнослужащие автомобильных батальонов, направлявшиеся в Афганистан в период ведения там боевых действий для доставки грузов;</t>
    </r>
  </si>
  <si>
    <r>
      <t>2)</t>
    </r>
    <r>
      <rPr>
        <sz val="10"/>
        <rFont val="Times New Roman"/>
        <family val="1"/>
      </rPr>
      <t xml:space="preserve"> военнослужащие, в том числе уволенные в запас (отставку), лица рядового и начальствующего состава органов внутренних дел и органов государственной безопасности, лица, участвовавшие в операциях при выполнении правительственных боевых заданий по разминированию территорий и объектов на территории СССР и территориях других государств в период с 10 мая 1945 года по 31 декабря 1951 года, в том числе в операциях по боевому тралению в период с 10 мая 1945 года по 31 декабря 1957 года;</t>
    </r>
  </si>
  <si>
    <r>
      <t>1)</t>
    </r>
    <r>
      <rPr>
        <sz val="10"/>
        <rFont val="Times New Roman"/>
        <family val="1"/>
      </rPr>
      <t xml:space="preserve"> военнослужащие, в том числе уволенные в запас (отставку), военнообязанные, призванные на военные сборы, лица рядового и начальствующего состава органов внутренних дел и органов государственной безопасности, работники указанных органов, работники Министерства обороны СССР и работники Министерства обороны Российской Федерации, сотрудники учреждений и органов уголовно-исполнительной системы, направленные в другие государства органами государственной власти СССР, органами государственной власти Российской Федерации и принимавшие участие в боевых действиях при исполнении служебных обязанностей в этих государствах, а также принимавшие участие в соответствии с решениями органов государственной власти Российской Федерации в боевых действиях на территории Российской Федерации;</t>
    </r>
  </si>
  <si>
    <t>Ветераны боевых действий:</t>
  </si>
  <si>
    <t>Лица, награжденные знаком «Жителю блокадного Ленинграда».</t>
  </si>
  <si>
    <t>Лица, работавшие в период Великой Отечественной войны на объектах противовоздушной обороны, местной противовоздушной обороны, на 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государств.</t>
  </si>
  <si>
    <t>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период.</t>
  </si>
  <si>
    <t>Участники Великой Отечественной войны.</t>
  </si>
  <si>
    <t>Военнослужащие и лица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системы, ставших инвалидами вследствие ранения, контузии или увечья, полученных при исполнении обязанностей военной службы (служебных обязанностей).</t>
  </si>
  <si>
    <t>Участники Великой Отечественной войны, ставшие инвалидами.</t>
  </si>
  <si>
    <t>Инвалиды войны.</t>
  </si>
  <si>
    <t>Федеральный закон от 12.01.1995 № 5-ФЗ  «О ветеранах»</t>
  </si>
  <si>
    <t>Сумма ЕДВ, выплачиваемая при сохранении права на бесплатный проезд на ж/д транспорте и отказе от ДЛО и санаторно-курортного лечения,                                                       с 1 февраля 2019 г. (124,05р.)</t>
  </si>
  <si>
    <t>Сумма ЕДВ, выплачиваемая при сохранении права на бесплатный проезд на ж/д транспорте и на санаторно-курортное лечение, с 1 февраля 2019 г. (124,05р.+133,62р.=257,67р.)</t>
  </si>
  <si>
    <t>Сумма ЕДВ, выплачиваемая при сохранении права на бесплатный проезд на ж/д транспорте и на лекарственные препараты, с 1 февраля 2019 г. (124,05р.+863,75р.=987,80р.)</t>
  </si>
  <si>
    <t>Сумма ЕДВ, выплачиваемая при сохранении права на санаторно-курортное лечение и отказе от ДЛО и ж/д транспорта, с 1 февраля 2019 г.                     (133,62 р.)</t>
  </si>
  <si>
    <t>Сумма ЕДВ, выплачиваемая при сохранении права на лекарственные препараты, с 1 февраля 2018 г.                                       (863,75 р.)</t>
  </si>
  <si>
    <t>Сумма ЕДВ, выплачиваемая при сохранении права на ДЛО и санаторно-курортное лечение и отказе от ж/д транспорта, с 1 февраля 2019 г. (863,75р.+133,62р.=997,37 р.)</t>
  </si>
  <si>
    <t>Сумма ЕДВ, выплачиваемая при сохранении полного НСУ, с 1 февраля 2019 г. (НСУ=1 121,42 р.)</t>
  </si>
  <si>
    <t xml:space="preserve">Размер ЕДВ с 1 февраля 2019 г. </t>
  </si>
  <si>
    <t>Категория</t>
  </si>
  <si>
    <t>№ п/п</t>
  </si>
  <si>
    <t xml:space="preserve">Информация о суммах ЕДВ с 1 февраля 2019 года (коэффициент индексации 1,043)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</si>
</sst>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6" x14ac:knownFonts="1">
    <font>
      <sz val="10"/>
      <name val="Arial Cyr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sz val="16"/>
      <color theme="0"/>
      <name val="Arial Cyr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/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justify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justify" wrapText="1"/>
    </xf>
    <xf numFmtId="0" fontId="13" fillId="2" borderId="3" xfId="0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justify" wrapText="1"/>
    </xf>
    <xf numFmtId="0" fontId="13" fillId="2" borderId="10" xfId="0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/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0" fontId="0" fillId="2" borderId="16" xfId="0" applyFill="1" applyBorder="1" applyAlignment="1"/>
    <xf numFmtId="0" fontId="8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2" borderId="1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/>
    </xf>
    <xf numFmtId="164" fontId="12" fillId="0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1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2"/>
  <sheetViews>
    <sheetView tabSelected="1" zoomScale="77" zoomScaleNormal="77" zoomScaleSheetLayoutView="40" workbookViewId="0">
      <pane ySplit="3" topLeftCell="A4" activePane="bottomLeft" state="frozen"/>
      <selection pane="bottomLeft" sqref="A1:J1"/>
    </sheetView>
  </sheetViews>
  <sheetFormatPr defaultRowHeight="12.75" x14ac:dyDescent="0.2"/>
  <cols>
    <col min="1" max="1" width="6.5703125" style="3" bestFit="1" customWidth="1"/>
    <col min="2" max="2" width="51.5703125" style="2" customWidth="1"/>
    <col min="3" max="3" width="13.42578125" style="2" customWidth="1"/>
    <col min="4" max="4" width="22.85546875" customWidth="1"/>
    <col min="5" max="5" width="27.85546875" customWidth="1"/>
    <col min="6" max="7" width="22.7109375" customWidth="1"/>
    <col min="8" max="8" width="26.85546875" customWidth="1"/>
    <col min="9" max="9" width="27.28515625" customWidth="1"/>
    <col min="10" max="10" width="22.7109375" customWidth="1"/>
    <col min="13" max="13" width="25.85546875" style="1" customWidth="1"/>
    <col min="14" max="14" width="22.28515625" style="1" customWidth="1"/>
    <col min="15" max="15" width="23.5703125" style="1" customWidth="1"/>
  </cols>
  <sheetData>
    <row r="1" spans="1:24" ht="33.75" customHeight="1" thickBot="1" x14ac:dyDescent="0.25">
      <c r="A1" s="68" t="s">
        <v>82</v>
      </c>
      <c r="B1" s="67"/>
      <c r="C1" s="67"/>
      <c r="D1" s="67"/>
      <c r="E1" s="67"/>
      <c r="F1" s="67"/>
      <c r="G1" s="67"/>
      <c r="H1" s="67"/>
      <c r="I1" s="67"/>
      <c r="J1" s="67"/>
    </row>
    <row r="2" spans="1:24" s="21" customFormat="1" ht="131.25" customHeight="1" thickBot="1" x14ac:dyDescent="0.25">
      <c r="A2" s="66" t="s">
        <v>81</v>
      </c>
      <c r="B2" s="65" t="s">
        <v>80</v>
      </c>
      <c r="C2" s="65" t="s">
        <v>79</v>
      </c>
      <c r="D2" s="65" t="s">
        <v>78</v>
      </c>
      <c r="E2" s="65" t="s">
        <v>77</v>
      </c>
      <c r="F2" s="65" t="s">
        <v>76</v>
      </c>
      <c r="G2" s="65" t="s">
        <v>75</v>
      </c>
      <c r="H2" s="65" t="s">
        <v>74</v>
      </c>
      <c r="I2" s="65" t="s">
        <v>73</v>
      </c>
      <c r="J2" s="64" t="s">
        <v>72</v>
      </c>
      <c r="M2" s="22"/>
      <c r="N2" s="22"/>
      <c r="O2" s="25"/>
    </row>
    <row r="3" spans="1:24" s="21" customFormat="1" ht="13.5" customHeight="1" thickBot="1" x14ac:dyDescent="0.25">
      <c r="A3" s="63">
        <v>1</v>
      </c>
      <c r="B3" s="63">
        <v>2</v>
      </c>
      <c r="C3" s="63">
        <v>3</v>
      </c>
      <c r="D3" s="63">
        <v>4</v>
      </c>
      <c r="E3" s="63">
        <v>5</v>
      </c>
      <c r="F3" s="63">
        <v>6</v>
      </c>
      <c r="G3" s="63">
        <v>7</v>
      </c>
      <c r="H3" s="63">
        <v>8</v>
      </c>
      <c r="I3" s="63">
        <v>9</v>
      </c>
      <c r="J3" s="63">
        <v>10</v>
      </c>
      <c r="M3" s="22"/>
      <c r="N3" s="22"/>
      <c r="O3" s="25"/>
    </row>
    <row r="4" spans="1:24" s="21" customFormat="1" ht="27" customHeight="1" x14ac:dyDescent="0.2">
      <c r="A4" s="55" t="s">
        <v>71</v>
      </c>
      <c r="B4" s="54"/>
      <c r="C4" s="54"/>
      <c r="D4" s="54"/>
      <c r="E4" s="54"/>
      <c r="F4" s="54"/>
      <c r="G4" s="54"/>
      <c r="H4" s="54"/>
      <c r="I4" s="54"/>
      <c r="J4" s="53"/>
      <c r="M4" s="62"/>
      <c r="N4" s="62"/>
      <c r="O4" s="62"/>
    </row>
    <row r="5" spans="1:24" s="21" customFormat="1" ht="20.25" customHeight="1" x14ac:dyDescent="0.2">
      <c r="A5" s="45">
        <v>1</v>
      </c>
      <c r="B5" s="57" t="s">
        <v>70</v>
      </c>
      <c r="C5" s="52">
        <v>5403.22</v>
      </c>
      <c r="D5" s="52">
        <f>C5-1121.42</f>
        <v>4281.8</v>
      </c>
      <c r="E5" s="52">
        <f>C5-997.37</f>
        <v>4405.8500000000004</v>
      </c>
      <c r="F5" s="52">
        <f>C5-863.75</f>
        <v>4539.47</v>
      </c>
      <c r="G5" s="52">
        <f>C5-133.62</f>
        <v>5269.6</v>
      </c>
      <c r="H5" s="52">
        <f>C5-987.8</f>
        <v>4415.42</v>
      </c>
      <c r="I5" s="52">
        <f>C5-257.67</f>
        <v>5145.55</v>
      </c>
      <c r="J5" s="43">
        <f>C5-124.05</f>
        <v>5279.17</v>
      </c>
      <c r="K5" s="26"/>
      <c r="M5" s="4"/>
      <c r="N5" s="4"/>
      <c r="O5" s="25"/>
      <c r="P5" s="58"/>
      <c r="Q5" s="58"/>
      <c r="R5" s="58"/>
      <c r="S5" s="58"/>
      <c r="T5" s="58"/>
      <c r="U5" s="58"/>
      <c r="V5" s="58"/>
      <c r="W5" s="58"/>
      <c r="X5" s="58"/>
    </row>
    <row r="6" spans="1:24" s="21" customFormat="1" ht="34.5" customHeight="1" x14ac:dyDescent="0.2">
      <c r="A6" s="45">
        <v>2</v>
      </c>
      <c r="B6" s="57" t="s">
        <v>69</v>
      </c>
      <c r="C6" s="52">
        <v>5403.22</v>
      </c>
      <c r="D6" s="52">
        <f>C6-1121.42</f>
        <v>4281.8</v>
      </c>
      <c r="E6" s="52">
        <f>C6-997.37</f>
        <v>4405.8500000000004</v>
      </c>
      <c r="F6" s="52">
        <f>C6-863.75</f>
        <v>4539.47</v>
      </c>
      <c r="G6" s="52">
        <f>C6-133.62</f>
        <v>5269.6</v>
      </c>
      <c r="H6" s="52">
        <f>C6-987.8</f>
        <v>4415.42</v>
      </c>
      <c r="I6" s="52">
        <f>C6-257.67</f>
        <v>5145.55</v>
      </c>
      <c r="J6" s="43">
        <f>C6-124.05</f>
        <v>5279.17</v>
      </c>
      <c r="K6" s="26"/>
      <c r="M6" s="4"/>
      <c r="N6" s="4"/>
      <c r="O6" s="25"/>
      <c r="P6" s="58"/>
      <c r="Q6" s="58"/>
      <c r="R6" s="58"/>
      <c r="S6" s="58"/>
      <c r="T6" s="58"/>
      <c r="U6" s="58"/>
      <c r="V6" s="58"/>
      <c r="W6" s="58"/>
      <c r="X6" s="58"/>
    </row>
    <row r="7" spans="1:24" s="21" customFormat="1" ht="90" customHeight="1" x14ac:dyDescent="0.2">
      <c r="A7" s="45">
        <v>3</v>
      </c>
      <c r="B7" s="44" t="s">
        <v>68</v>
      </c>
      <c r="C7" s="52">
        <v>5403.22</v>
      </c>
      <c r="D7" s="52">
        <f>C7-1121.42</f>
        <v>4281.8</v>
      </c>
      <c r="E7" s="52">
        <f>C7-997.37</f>
        <v>4405.8500000000004</v>
      </c>
      <c r="F7" s="52">
        <f>C7-863.75</f>
        <v>4539.47</v>
      </c>
      <c r="G7" s="52">
        <f>C7-133.62</f>
        <v>5269.6</v>
      </c>
      <c r="H7" s="52">
        <f>C7-987.8</f>
        <v>4415.42</v>
      </c>
      <c r="I7" s="52">
        <f>C7-257.67</f>
        <v>5145.55</v>
      </c>
      <c r="J7" s="43">
        <f>C7-124.05</f>
        <v>5279.17</v>
      </c>
      <c r="K7" s="26"/>
      <c r="M7" s="4"/>
      <c r="N7" s="4"/>
      <c r="O7" s="25"/>
      <c r="P7" s="58"/>
      <c r="Q7" s="58"/>
      <c r="R7" s="58"/>
      <c r="S7" s="58"/>
      <c r="T7" s="58"/>
      <c r="U7" s="58"/>
      <c r="V7" s="58"/>
      <c r="W7" s="58"/>
      <c r="X7" s="58"/>
    </row>
    <row r="8" spans="1:24" s="21" customFormat="1" ht="21" customHeight="1" x14ac:dyDescent="0.2">
      <c r="A8" s="45">
        <v>4</v>
      </c>
      <c r="B8" s="61" t="s">
        <v>67</v>
      </c>
      <c r="C8" s="52">
        <v>4052.4</v>
      </c>
      <c r="D8" s="52">
        <f>C8-1121.42</f>
        <v>2930.98</v>
      </c>
      <c r="E8" s="52">
        <f>C8-997.37</f>
        <v>3055.03</v>
      </c>
      <c r="F8" s="52">
        <f>C8-863.75</f>
        <v>3188.65</v>
      </c>
      <c r="G8" s="52">
        <f>C8-133.62</f>
        <v>3918.78</v>
      </c>
      <c r="H8" s="52">
        <f>C8-987.8</f>
        <v>3064.6000000000004</v>
      </c>
      <c r="I8" s="52">
        <f>C8-257.67</f>
        <v>3794.73</v>
      </c>
      <c r="J8" s="43">
        <f>C8-124.05</f>
        <v>3928.35</v>
      </c>
      <c r="K8" s="26"/>
      <c r="M8" s="4"/>
      <c r="N8" s="4"/>
      <c r="O8" s="25"/>
      <c r="P8" s="58"/>
      <c r="Q8" s="58"/>
      <c r="R8" s="58"/>
      <c r="S8" s="58"/>
      <c r="T8" s="58"/>
      <c r="U8" s="58"/>
      <c r="V8" s="58"/>
      <c r="W8" s="58"/>
      <c r="X8" s="58"/>
    </row>
    <row r="9" spans="1:24" s="21" customFormat="1" ht="90" customHeight="1" x14ac:dyDescent="0.2">
      <c r="A9" s="45">
        <v>5</v>
      </c>
      <c r="B9" s="44" t="s">
        <v>66</v>
      </c>
      <c r="C9" s="52">
        <v>1622</v>
      </c>
      <c r="D9" s="52">
        <f>C9-1121.42</f>
        <v>500.57999999999993</v>
      </c>
      <c r="E9" s="52">
        <f>C9-997.37</f>
        <v>624.63</v>
      </c>
      <c r="F9" s="52">
        <f>C9-863.75</f>
        <v>758.25</v>
      </c>
      <c r="G9" s="52">
        <f>C9-133.62</f>
        <v>1488.38</v>
      </c>
      <c r="H9" s="52">
        <f>C9-987.8</f>
        <v>634.20000000000005</v>
      </c>
      <c r="I9" s="52">
        <f>C9-257.67</f>
        <v>1364.33</v>
      </c>
      <c r="J9" s="43">
        <f>C9-124.05</f>
        <v>1497.95</v>
      </c>
      <c r="K9" s="26"/>
      <c r="M9" s="4"/>
      <c r="N9" s="4"/>
      <c r="O9" s="25"/>
      <c r="P9" s="58"/>
      <c r="Q9" s="58"/>
      <c r="R9" s="58"/>
      <c r="S9" s="58"/>
      <c r="T9" s="58"/>
      <c r="U9" s="58"/>
      <c r="V9" s="58"/>
      <c r="W9" s="58"/>
      <c r="X9" s="58"/>
    </row>
    <row r="10" spans="1:24" s="21" customFormat="1" ht="141" customHeight="1" x14ac:dyDescent="0.2">
      <c r="A10" s="45">
        <v>6</v>
      </c>
      <c r="B10" s="44" t="s">
        <v>65</v>
      </c>
      <c r="C10" s="52">
        <v>1622</v>
      </c>
      <c r="D10" s="52">
        <f>C10-1121.42</f>
        <v>500.57999999999993</v>
      </c>
      <c r="E10" s="52">
        <f>C10-997.37</f>
        <v>624.63</v>
      </c>
      <c r="F10" s="52">
        <f>C10-863.75</f>
        <v>758.25</v>
      </c>
      <c r="G10" s="52">
        <f>C10-133.62</f>
        <v>1488.38</v>
      </c>
      <c r="H10" s="52">
        <f>C10-987.8</f>
        <v>634.20000000000005</v>
      </c>
      <c r="I10" s="52">
        <f>C10-257.67</f>
        <v>1364.33</v>
      </c>
      <c r="J10" s="43">
        <f>C10-124.05</f>
        <v>1497.95</v>
      </c>
      <c r="K10" s="26"/>
      <c r="M10" s="4"/>
      <c r="N10" s="4"/>
      <c r="O10" s="25"/>
      <c r="P10" s="58"/>
      <c r="Q10" s="58"/>
      <c r="R10" s="58"/>
      <c r="S10" s="58"/>
      <c r="T10" s="58"/>
      <c r="U10" s="58"/>
      <c r="V10" s="58"/>
      <c r="W10" s="58"/>
      <c r="X10" s="58"/>
    </row>
    <row r="11" spans="1:24" s="21" customFormat="1" ht="30.75" customHeight="1" x14ac:dyDescent="0.2">
      <c r="A11" s="45">
        <v>7</v>
      </c>
      <c r="B11" s="44" t="s">
        <v>64</v>
      </c>
      <c r="C11" s="52">
        <v>2972.82</v>
      </c>
      <c r="D11" s="52">
        <f>C11-1121.42</f>
        <v>1851.4</v>
      </c>
      <c r="E11" s="52">
        <f>C11-997.37</f>
        <v>1975.4500000000003</v>
      </c>
      <c r="F11" s="52">
        <f>C11-863.75</f>
        <v>2109.0700000000002</v>
      </c>
      <c r="G11" s="52">
        <f>C11-133.62</f>
        <v>2839.2000000000003</v>
      </c>
      <c r="H11" s="52">
        <f>C11-987.8</f>
        <v>1985.0200000000002</v>
      </c>
      <c r="I11" s="52">
        <f>C11-257.67</f>
        <v>2715.15</v>
      </c>
      <c r="J11" s="43">
        <f>C11-124.05</f>
        <v>2848.77</v>
      </c>
      <c r="K11" s="26"/>
      <c r="M11" s="4"/>
      <c r="N11" s="4"/>
      <c r="O11" s="25"/>
      <c r="P11" s="58"/>
      <c r="Q11" s="58"/>
      <c r="R11" s="58"/>
      <c r="S11" s="58"/>
      <c r="T11" s="58"/>
      <c r="U11" s="58"/>
      <c r="V11" s="58"/>
      <c r="W11" s="58"/>
      <c r="X11" s="58"/>
    </row>
    <row r="12" spans="1:24" s="21" customFormat="1" ht="22.5" customHeight="1" x14ac:dyDescent="0.2">
      <c r="A12" s="45">
        <v>8</v>
      </c>
      <c r="B12" s="44" t="s">
        <v>63</v>
      </c>
      <c r="C12" s="52">
        <v>2972.82</v>
      </c>
      <c r="D12" s="52">
        <f>C12-1121.42</f>
        <v>1851.4</v>
      </c>
      <c r="E12" s="52">
        <f>C12-997.37</f>
        <v>1975.4500000000003</v>
      </c>
      <c r="F12" s="52">
        <f>C12-863.75</f>
        <v>2109.0700000000002</v>
      </c>
      <c r="G12" s="52">
        <f>C12-133.62</f>
        <v>2839.2000000000003</v>
      </c>
      <c r="H12" s="52">
        <f>C12-987.8</f>
        <v>1985.0200000000002</v>
      </c>
      <c r="I12" s="52">
        <f>C12-257.67</f>
        <v>2715.15</v>
      </c>
      <c r="J12" s="43">
        <f>C12-124.05</f>
        <v>2848.77</v>
      </c>
      <c r="K12" s="26"/>
      <c r="M12" s="4"/>
      <c r="N12" s="4"/>
      <c r="O12" s="25"/>
      <c r="P12" s="58"/>
      <c r="Q12" s="58"/>
      <c r="R12" s="58"/>
      <c r="S12" s="58"/>
      <c r="T12" s="58"/>
      <c r="U12" s="58"/>
      <c r="V12" s="58"/>
      <c r="W12" s="58"/>
      <c r="X12" s="58"/>
    </row>
    <row r="13" spans="1:24" s="21" customFormat="1" ht="193.5" customHeight="1" x14ac:dyDescent="0.2">
      <c r="A13" s="45">
        <v>9</v>
      </c>
      <c r="B13" s="60" t="s">
        <v>62</v>
      </c>
      <c r="C13" s="52">
        <v>2972.82</v>
      </c>
      <c r="D13" s="52">
        <f>C13-1121.42</f>
        <v>1851.4</v>
      </c>
      <c r="E13" s="52">
        <f>C13-997.37</f>
        <v>1975.4500000000003</v>
      </c>
      <c r="F13" s="52">
        <f>C13-863.75</f>
        <v>2109.0700000000002</v>
      </c>
      <c r="G13" s="52">
        <f>C13-133.62</f>
        <v>2839.2000000000003</v>
      </c>
      <c r="H13" s="52">
        <f>C13-987.8</f>
        <v>1985.0200000000002</v>
      </c>
      <c r="I13" s="52">
        <f>C13-257.67</f>
        <v>2715.15</v>
      </c>
      <c r="J13" s="43">
        <f>C13-124.05</f>
        <v>2848.77</v>
      </c>
      <c r="K13" s="26"/>
      <c r="M13" s="4"/>
      <c r="N13" s="4"/>
      <c r="O13" s="25"/>
      <c r="P13" s="58"/>
      <c r="Q13" s="58"/>
      <c r="R13" s="58"/>
      <c r="S13" s="58"/>
      <c r="T13" s="58"/>
      <c r="U13" s="58"/>
      <c r="V13" s="58"/>
      <c r="W13" s="58"/>
      <c r="X13" s="58"/>
    </row>
    <row r="14" spans="1:24" s="21" customFormat="1" ht="128.25" customHeight="1" x14ac:dyDescent="0.2">
      <c r="A14" s="45">
        <v>10</v>
      </c>
      <c r="B14" s="60" t="s">
        <v>61</v>
      </c>
      <c r="C14" s="52">
        <v>2972.82</v>
      </c>
      <c r="D14" s="52">
        <f>C14-1121.42</f>
        <v>1851.4</v>
      </c>
      <c r="E14" s="52">
        <f>C14-997.37</f>
        <v>1975.4500000000003</v>
      </c>
      <c r="F14" s="52">
        <f>C14-863.75</f>
        <v>2109.0700000000002</v>
      </c>
      <c r="G14" s="52">
        <f>C14-133.62</f>
        <v>2839.2000000000003</v>
      </c>
      <c r="H14" s="52">
        <f>C14-987.8</f>
        <v>1985.0200000000002</v>
      </c>
      <c r="I14" s="52">
        <f>C14-257.67</f>
        <v>2715.15</v>
      </c>
      <c r="J14" s="43">
        <f>C14-124.05</f>
        <v>2848.77</v>
      </c>
      <c r="K14" s="26"/>
      <c r="M14" s="4"/>
      <c r="N14" s="4"/>
      <c r="O14" s="25"/>
      <c r="P14" s="58"/>
      <c r="Q14" s="58"/>
      <c r="R14" s="58"/>
      <c r="S14" s="58"/>
      <c r="T14" s="58"/>
      <c r="U14" s="58"/>
      <c r="V14" s="58"/>
      <c r="W14" s="58"/>
      <c r="X14" s="58"/>
    </row>
    <row r="15" spans="1:24" s="21" customFormat="1" ht="51.75" customHeight="1" x14ac:dyDescent="0.2">
      <c r="A15" s="45">
        <v>11</v>
      </c>
      <c r="B15" s="60" t="s">
        <v>60</v>
      </c>
      <c r="C15" s="52">
        <v>2972.82</v>
      </c>
      <c r="D15" s="52">
        <f>C15-1121.42</f>
        <v>1851.4</v>
      </c>
      <c r="E15" s="52">
        <f>C15-997.37</f>
        <v>1975.4500000000003</v>
      </c>
      <c r="F15" s="52">
        <f>C15-863.75</f>
        <v>2109.0700000000002</v>
      </c>
      <c r="G15" s="52">
        <f>C15-133.62</f>
        <v>2839.2000000000003</v>
      </c>
      <c r="H15" s="52">
        <f>C15-987.8</f>
        <v>1985.0200000000002</v>
      </c>
      <c r="I15" s="52">
        <f>C15-257.67</f>
        <v>2715.15</v>
      </c>
      <c r="J15" s="43">
        <f>C15-124.05</f>
        <v>2848.77</v>
      </c>
      <c r="K15" s="26"/>
      <c r="M15" s="4"/>
      <c r="N15" s="4"/>
      <c r="O15" s="25"/>
      <c r="P15" s="58"/>
      <c r="Q15" s="58"/>
      <c r="R15" s="58"/>
      <c r="S15" s="58"/>
      <c r="T15" s="58"/>
      <c r="U15" s="58"/>
      <c r="V15" s="58"/>
      <c r="W15" s="58"/>
      <c r="X15" s="58"/>
    </row>
    <row r="16" spans="1:24" s="21" customFormat="1" ht="48.75" customHeight="1" x14ac:dyDescent="0.2">
      <c r="A16" s="45">
        <v>12</v>
      </c>
      <c r="B16" s="60" t="s">
        <v>59</v>
      </c>
      <c r="C16" s="52">
        <v>2972.82</v>
      </c>
      <c r="D16" s="52">
        <f>C16-1121.42</f>
        <v>1851.4</v>
      </c>
      <c r="E16" s="52">
        <f>C16-997.37</f>
        <v>1975.4500000000003</v>
      </c>
      <c r="F16" s="52">
        <f>C16-863.75</f>
        <v>2109.0700000000002</v>
      </c>
      <c r="G16" s="52">
        <f>C16-133.62</f>
        <v>2839.2000000000003</v>
      </c>
      <c r="H16" s="52">
        <f>C16-987.8</f>
        <v>1985.0200000000002</v>
      </c>
      <c r="I16" s="52">
        <f>C16-257.67</f>
        <v>2715.15</v>
      </c>
      <c r="J16" s="43">
        <f>C16-124.05</f>
        <v>2848.77</v>
      </c>
      <c r="K16" s="26"/>
      <c r="M16" s="4"/>
      <c r="N16" s="4"/>
      <c r="O16" s="25"/>
      <c r="P16" s="58"/>
      <c r="Q16" s="58"/>
      <c r="R16" s="58"/>
      <c r="S16" s="58"/>
      <c r="T16" s="58"/>
      <c r="U16" s="58"/>
      <c r="V16" s="58"/>
      <c r="W16" s="58"/>
      <c r="X16" s="58"/>
    </row>
    <row r="17" spans="1:24" s="21" customFormat="1" ht="47.25" customHeight="1" x14ac:dyDescent="0.2">
      <c r="A17" s="45">
        <v>13</v>
      </c>
      <c r="B17" s="44" t="s">
        <v>58</v>
      </c>
      <c r="C17" s="52">
        <v>1622</v>
      </c>
      <c r="D17" s="52">
        <f>C17-1121.42</f>
        <v>500.57999999999993</v>
      </c>
      <c r="E17" s="52">
        <f>C17-997.37</f>
        <v>624.63</v>
      </c>
      <c r="F17" s="52">
        <f>C17-863.75</f>
        <v>758.25</v>
      </c>
      <c r="G17" s="52">
        <f>C17-133.62</f>
        <v>1488.38</v>
      </c>
      <c r="H17" s="52">
        <f>C17-987.8</f>
        <v>634.20000000000005</v>
      </c>
      <c r="I17" s="52">
        <f>C17-257.67</f>
        <v>1364.33</v>
      </c>
      <c r="J17" s="43">
        <f>C17-124.05</f>
        <v>1497.95</v>
      </c>
      <c r="K17" s="26"/>
      <c r="M17" s="4"/>
      <c r="N17" s="4"/>
      <c r="O17" s="25"/>
      <c r="P17" s="58"/>
      <c r="Q17" s="58"/>
      <c r="R17" s="58"/>
      <c r="S17" s="58"/>
      <c r="T17" s="58"/>
      <c r="U17" s="58"/>
      <c r="V17" s="58"/>
      <c r="W17" s="58"/>
      <c r="X17" s="58"/>
    </row>
    <row r="18" spans="1:24" s="21" customFormat="1" ht="75" customHeight="1" x14ac:dyDescent="0.2">
      <c r="A18" s="45">
        <v>14</v>
      </c>
      <c r="B18" s="44" t="s">
        <v>57</v>
      </c>
      <c r="C18" s="52">
        <v>1622</v>
      </c>
      <c r="D18" s="52">
        <f>C18-1121.42</f>
        <v>500.57999999999993</v>
      </c>
      <c r="E18" s="52">
        <f>C18-997.37</f>
        <v>624.63</v>
      </c>
      <c r="F18" s="52">
        <f>C18-863.75</f>
        <v>758.25</v>
      </c>
      <c r="G18" s="52">
        <f>C18-133.62</f>
        <v>1488.38</v>
      </c>
      <c r="H18" s="52">
        <f>C18-987.8</f>
        <v>634.20000000000005</v>
      </c>
      <c r="I18" s="52">
        <f>C18-257.67</f>
        <v>1364.33</v>
      </c>
      <c r="J18" s="43">
        <f>C18-124.05</f>
        <v>1497.95</v>
      </c>
      <c r="K18" s="26"/>
      <c r="M18" s="4"/>
      <c r="N18" s="4"/>
      <c r="O18" s="25"/>
      <c r="P18" s="58"/>
      <c r="Q18" s="58"/>
      <c r="R18" s="58"/>
      <c r="S18" s="58"/>
      <c r="T18" s="58"/>
      <c r="U18" s="58"/>
      <c r="V18" s="58"/>
      <c r="W18" s="58"/>
      <c r="X18" s="58"/>
    </row>
    <row r="19" spans="1:24" s="21" customFormat="1" ht="89.25" customHeight="1" x14ac:dyDescent="0.2">
      <c r="A19" s="45">
        <v>15</v>
      </c>
      <c r="B19" s="44" t="s">
        <v>56</v>
      </c>
      <c r="C19" s="52">
        <v>1622</v>
      </c>
      <c r="D19" s="52">
        <f>C19-1121.42</f>
        <v>500.57999999999993</v>
      </c>
      <c r="E19" s="52">
        <f>C19-997.37</f>
        <v>624.63</v>
      </c>
      <c r="F19" s="52">
        <f>C19-863.75</f>
        <v>758.25</v>
      </c>
      <c r="G19" s="52">
        <f>C19-133.62</f>
        <v>1488.38</v>
      </c>
      <c r="H19" s="52">
        <f>C19-987.8</f>
        <v>634.20000000000005</v>
      </c>
      <c r="I19" s="52">
        <f>C19-257.67</f>
        <v>1364.33</v>
      </c>
      <c r="J19" s="43">
        <f>C19-124.05</f>
        <v>1497.95</v>
      </c>
      <c r="K19" s="26"/>
      <c r="M19" s="4"/>
      <c r="N19" s="4"/>
      <c r="O19" s="25"/>
      <c r="P19" s="58"/>
      <c r="Q19" s="58"/>
      <c r="R19" s="58"/>
      <c r="S19" s="58"/>
      <c r="T19" s="58"/>
      <c r="U19" s="58"/>
      <c r="V19" s="58"/>
      <c r="W19" s="58"/>
      <c r="X19" s="58"/>
    </row>
    <row r="20" spans="1:24" s="21" customFormat="1" ht="57.75" customHeight="1" x14ac:dyDescent="0.2">
      <c r="A20" s="45">
        <v>16</v>
      </c>
      <c r="B20" s="44" t="s">
        <v>55</v>
      </c>
      <c r="C20" s="52">
        <v>1622</v>
      </c>
      <c r="D20" s="52">
        <f>C20-1121.42</f>
        <v>500.57999999999993</v>
      </c>
      <c r="E20" s="52">
        <f>C20-997.37</f>
        <v>624.63</v>
      </c>
      <c r="F20" s="52">
        <f>C20-863.75</f>
        <v>758.25</v>
      </c>
      <c r="G20" s="52">
        <f>C20-133.62</f>
        <v>1488.38</v>
      </c>
      <c r="H20" s="52">
        <f>C20-987.8</f>
        <v>634.20000000000005</v>
      </c>
      <c r="I20" s="52">
        <f>C20-257.67</f>
        <v>1364.33</v>
      </c>
      <c r="J20" s="43">
        <f>C20-124.05</f>
        <v>1497.95</v>
      </c>
      <c r="K20" s="26"/>
      <c r="M20" s="4"/>
      <c r="N20" s="4"/>
      <c r="O20" s="25"/>
      <c r="P20" s="58"/>
      <c r="Q20" s="58"/>
      <c r="R20" s="58"/>
      <c r="S20" s="58"/>
      <c r="T20" s="58"/>
      <c r="U20" s="58"/>
      <c r="V20" s="58"/>
      <c r="W20" s="58"/>
      <c r="X20" s="58"/>
    </row>
    <row r="21" spans="1:24" s="21" customFormat="1" ht="63.75" customHeight="1" thickBot="1" x14ac:dyDescent="0.25">
      <c r="A21" s="30">
        <v>17</v>
      </c>
      <c r="B21" s="59" t="s">
        <v>54</v>
      </c>
      <c r="C21" s="51">
        <v>4052.4</v>
      </c>
      <c r="D21" s="51">
        <f>C21-1121.42</f>
        <v>2930.98</v>
      </c>
      <c r="E21" s="51">
        <f>C21-997.37</f>
        <v>3055.03</v>
      </c>
      <c r="F21" s="51">
        <f>C21-863.75</f>
        <v>3188.65</v>
      </c>
      <c r="G21" s="51">
        <f>C21-133.62</f>
        <v>3918.78</v>
      </c>
      <c r="H21" s="51">
        <f>C21-987.8</f>
        <v>3064.6000000000004</v>
      </c>
      <c r="I21" s="51">
        <f>C21-257.67</f>
        <v>3794.73</v>
      </c>
      <c r="J21" s="28">
        <f>C21-124.05</f>
        <v>3928.35</v>
      </c>
      <c r="K21" s="26"/>
      <c r="M21" s="4"/>
      <c r="N21" s="4"/>
      <c r="O21" s="25"/>
      <c r="P21" s="58"/>
      <c r="Q21" s="58"/>
      <c r="R21" s="58"/>
      <c r="S21" s="58"/>
      <c r="T21" s="58"/>
      <c r="U21" s="58"/>
      <c r="V21" s="58"/>
      <c r="W21" s="58"/>
      <c r="X21" s="58"/>
    </row>
    <row r="22" spans="1:24" s="21" customFormat="1" ht="78.75" customHeight="1" x14ac:dyDescent="0.2">
      <c r="A22" s="55" t="s">
        <v>53</v>
      </c>
      <c r="B22" s="54"/>
      <c r="C22" s="54"/>
      <c r="D22" s="54"/>
      <c r="E22" s="54"/>
      <c r="F22" s="54"/>
      <c r="G22" s="54"/>
      <c r="H22" s="54"/>
      <c r="I22" s="54"/>
      <c r="J22" s="53"/>
      <c r="K22" s="26"/>
      <c r="M22" s="4"/>
      <c r="N22" s="4"/>
      <c r="O22" s="25"/>
      <c r="P22" s="58"/>
      <c r="Q22" s="58"/>
      <c r="R22" s="58"/>
      <c r="S22" s="58"/>
      <c r="T22" s="58"/>
      <c r="U22" s="58"/>
      <c r="V22" s="58"/>
      <c r="W22" s="58"/>
      <c r="X22" s="58"/>
    </row>
    <row r="23" spans="1:24" s="21" customFormat="1" ht="100.5" customHeight="1" x14ac:dyDescent="0.2">
      <c r="A23" s="45">
        <v>18</v>
      </c>
      <c r="B23" s="44" t="s">
        <v>52</v>
      </c>
      <c r="C23" s="52">
        <v>5403.22</v>
      </c>
      <c r="D23" s="52">
        <f>C23-1121.42</f>
        <v>4281.8</v>
      </c>
      <c r="E23" s="52">
        <f>C23-997.37</f>
        <v>4405.8500000000004</v>
      </c>
      <c r="F23" s="52">
        <f>C23-863.75</f>
        <v>4539.47</v>
      </c>
      <c r="G23" s="52">
        <f>C23-133.62</f>
        <v>5269.6</v>
      </c>
      <c r="H23" s="52">
        <f>C23-987.8</f>
        <v>4415.42</v>
      </c>
      <c r="I23" s="52">
        <f>C23-257.67</f>
        <v>5145.55</v>
      </c>
      <c r="J23" s="43">
        <f>C23-124.05</f>
        <v>5279.17</v>
      </c>
      <c r="K23" s="26"/>
      <c r="M23" s="4"/>
      <c r="N23" s="4"/>
      <c r="O23" s="25"/>
      <c r="P23" s="58"/>
      <c r="Q23" s="58"/>
      <c r="R23" s="58"/>
      <c r="S23" s="58"/>
      <c r="T23" s="58"/>
      <c r="U23" s="58"/>
      <c r="V23" s="58"/>
      <c r="W23" s="58"/>
      <c r="X23" s="58"/>
    </row>
    <row r="24" spans="1:24" s="21" customFormat="1" ht="49.5" customHeight="1" thickBot="1" x14ac:dyDescent="0.25">
      <c r="A24" s="30">
        <v>19</v>
      </c>
      <c r="B24" s="29" t="s">
        <v>51</v>
      </c>
      <c r="C24" s="51">
        <v>4052.4</v>
      </c>
      <c r="D24" s="51">
        <f>C24-1121.42</f>
        <v>2930.98</v>
      </c>
      <c r="E24" s="51">
        <f>C24-997.37</f>
        <v>3055.03</v>
      </c>
      <c r="F24" s="51">
        <f>C24-863.75</f>
        <v>3188.65</v>
      </c>
      <c r="G24" s="51">
        <f>C24-133.62</f>
        <v>3918.78</v>
      </c>
      <c r="H24" s="51">
        <f>C24-987.8</f>
        <v>3064.6000000000004</v>
      </c>
      <c r="I24" s="51">
        <f>C24-257.67</f>
        <v>3794.73</v>
      </c>
      <c r="J24" s="28">
        <f>C24-124.05</f>
        <v>3928.35</v>
      </c>
      <c r="K24" s="26"/>
      <c r="M24" s="4"/>
      <c r="N24" s="4"/>
      <c r="O24" s="25"/>
      <c r="P24" s="58"/>
      <c r="Q24" s="58"/>
      <c r="R24" s="58"/>
      <c r="S24" s="58"/>
      <c r="T24" s="58"/>
      <c r="U24" s="58"/>
      <c r="V24" s="58"/>
      <c r="W24" s="58"/>
      <c r="X24" s="58"/>
    </row>
    <row r="25" spans="1:24" s="21" customFormat="1" ht="27" customHeight="1" x14ac:dyDescent="0.2">
      <c r="A25" s="55" t="s">
        <v>50</v>
      </c>
      <c r="B25" s="54"/>
      <c r="C25" s="54"/>
      <c r="D25" s="54"/>
      <c r="E25" s="54"/>
      <c r="F25" s="54"/>
      <c r="G25" s="54"/>
      <c r="H25" s="54"/>
      <c r="I25" s="54"/>
      <c r="J25" s="53"/>
      <c r="K25" s="26"/>
      <c r="M25" s="4"/>
      <c r="N25" s="4"/>
      <c r="O25" s="25"/>
      <c r="P25" s="58"/>
      <c r="Q25" s="58"/>
      <c r="R25" s="58"/>
      <c r="S25" s="58"/>
      <c r="T25" s="58"/>
      <c r="U25" s="58"/>
      <c r="V25" s="58"/>
      <c r="W25" s="58"/>
      <c r="X25" s="58"/>
    </row>
    <row r="26" spans="1:24" s="21" customFormat="1" ht="18.75" customHeight="1" x14ac:dyDescent="0.2">
      <c r="A26" s="45">
        <v>20</v>
      </c>
      <c r="B26" s="44" t="s">
        <v>49</v>
      </c>
      <c r="C26" s="52">
        <v>3782.94</v>
      </c>
      <c r="D26" s="52">
        <f>C26-1121.42</f>
        <v>2661.52</v>
      </c>
      <c r="E26" s="52">
        <f>C26-997.37</f>
        <v>2785.57</v>
      </c>
      <c r="F26" s="52">
        <f>C26-863.75</f>
        <v>2919.19</v>
      </c>
      <c r="G26" s="52">
        <f>C26-133.62</f>
        <v>3649.32</v>
      </c>
      <c r="H26" s="52">
        <f>C26-987.8</f>
        <v>2795.1400000000003</v>
      </c>
      <c r="I26" s="52">
        <f>C26-257.67</f>
        <v>3525.27</v>
      </c>
      <c r="J26" s="43">
        <f>C26-124.05</f>
        <v>3658.89</v>
      </c>
      <c r="K26" s="26"/>
      <c r="M26" s="4"/>
      <c r="N26" s="4"/>
      <c r="O26" s="25"/>
      <c r="P26" s="58"/>
      <c r="Q26" s="58"/>
      <c r="R26" s="58"/>
      <c r="S26" s="58"/>
      <c r="T26" s="58"/>
      <c r="U26" s="58"/>
      <c r="V26" s="58"/>
      <c r="W26" s="58"/>
      <c r="X26" s="58"/>
    </row>
    <row r="27" spans="1:24" s="21" customFormat="1" ht="20.25" customHeight="1" x14ac:dyDescent="0.2">
      <c r="A27" s="45">
        <v>21</v>
      </c>
      <c r="B27" s="44" t="s">
        <v>48</v>
      </c>
      <c r="C27" s="52">
        <v>2701.62</v>
      </c>
      <c r="D27" s="52">
        <f>C27-1121.42</f>
        <v>1580.1999999999998</v>
      </c>
      <c r="E27" s="52">
        <f>C27-997.37</f>
        <v>1704.25</v>
      </c>
      <c r="F27" s="52">
        <f>C27-863.75</f>
        <v>1837.87</v>
      </c>
      <c r="G27" s="52">
        <f>C27-133.62</f>
        <v>2568</v>
      </c>
      <c r="H27" s="52">
        <f>C27-987.8</f>
        <v>1713.82</v>
      </c>
      <c r="I27" s="52">
        <f>C27-257.67</f>
        <v>2443.9499999999998</v>
      </c>
      <c r="J27" s="43">
        <f>C27-124.05</f>
        <v>2577.5699999999997</v>
      </c>
      <c r="K27" s="26"/>
      <c r="M27" s="4"/>
      <c r="N27" s="4"/>
      <c r="O27" s="25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21" customFormat="1" ht="19.5" customHeight="1" x14ac:dyDescent="0.2">
      <c r="A28" s="45">
        <v>22</v>
      </c>
      <c r="B28" s="44" t="s">
        <v>47</v>
      </c>
      <c r="C28" s="52">
        <v>2162.67</v>
      </c>
      <c r="D28" s="52">
        <f>C28-1121.42</f>
        <v>1041.25</v>
      </c>
      <c r="E28" s="52">
        <f>C28-997.37</f>
        <v>1165.3000000000002</v>
      </c>
      <c r="F28" s="52">
        <f>C28-863.75</f>
        <v>1298.92</v>
      </c>
      <c r="G28" s="52">
        <f>C28-133.62</f>
        <v>2029.0500000000002</v>
      </c>
      <c r="H28" s="52">
        <f>C28-987.8</f>
        <v>1174.8700000000001</v>
      </c>
      <c r="I28" s="52">
        <f>C28-257.67</f>
        <v>1905</v>
      </c>
      <c r="J28" s="43">
        <f>C28-124.05</f>
        <v>2038.6200000000001</v>
      </c>
      <c r="K28" s="26"/>
      <c r="M28" s="4"/>
      <c r="N28" s="4"/>
      <c r="O28" s="25"/>
      <c r="P28" s="58"/>
      <c r="Q28" s="58"/>
      <c r="R28" s="58"/>
      <c r="S28" s="58"/>
      <c r="T28" s="58"/>
      <c r="U28" s="58"/>
      <c r="V28" s="58"/>
      <c r="W28" s="58"/>
      <c r="X28" s="58"/>
    </row>
    <row r="29" spans="1:24" s="21" customFormat="1" ht="20.25" customHeight="1" thickBot="1" x14ac:dyDescent="0.25">
      <c r="A29" s="30">
        <v>23</v>
      </c>
      <c r="B29" s="29" t="s">
        <v>46</v>
      </c>
      <c r="C29" s="51">
        <v>2701.62</v>
      </c>
      <c r="D29" s="51">
        <f>C29-1121.42</f>
        <v>1580.1999999999998</v>
      </c>
      <c r="E29" s="51">
        <f>C29-997.37</f>
        <v>1704.25</v>
      </c>
      <c r="F29" s="51">
        <f>C29-863.75</f>
        <v>1837.87</v>
      </c>
      <c r="G29" s="51">
        <f>C29-133.62</f>
        <v>2568</v>
      </c>
      <c r="H29" s="51">
        <f>C29-987.8</f>
        <v>1713.82</v>
      </c>
      <c r="I29" s="51">
        <f>C29-257.67</f>
        <v>2443.9499999999998</v>
      </c>
      <c r="J29" s="28">
        <f>C29-124.05</f>
        <v>2577.5699999999997</v>
      </c>
      <c r="K29" s="26"/>
      <c r="M29" s="4"/>
      <c r="N29" s="4"/>
      <c r="O29" s="25"/>
      <c r="P29" s="58"/>
      <c r="Q29" s="58"/>
      <c r="R29" s="58"/>
      <c r="S29" s="58"/>
      <c r="T29" s="58"/>
      <c r="U29" s="58"/>
      <c r="V29" s="58"/>
      <c r="W29" s="58"/>
      <c r="X29" s="58"/>
    </row>
    <row r="30" spans="1:24" s="21" customFormat="1" ht="24.75" customHeight="1" x14ac:dyDescent="0.2">
      <c r="A30" s="55" t="s">
        <v>45</v>
      </c>
      <c r="B30" s="54"/>
      <c r="C30" s="54"/>
      <c r="D30" s="54"/>
      <c r="E30" s="54"/>
      <c r="F30" s="54"/>
      <c r="G30" s="54"/>
      <c r="H30" s="54"/>
      <c r="I30" s="54"/>
      <c r="J30" s="53"/>
      <c r="K30" s="26"/>
      <c r="M30" s="4"/>
      <c r="N30" s="4"/>
      <c r="O30" s="25"/>
      <c r="P30" s="58"/>
      <c r="Q30" s="58"/>
      <c r="R30" s="58"/>
      <c r="S30" s="58"/>
      <c r="T30" s="58"/>
      <c r="U30" s="58"/>
      <c r="V30" s="58"/>
      <c r="W30" s="58"/>
      <c r="X30" s="58"/>
    </row>
    <row r="31" spans="1:24" s="21" customFormat="1" ht="64.5" customHeight="1" x14ac:dyDescent="0.2">
      <c r="A31" s="45">
        <v>24</v>
      </c>
      <c r="B31" s="44" t="s">
        <v>44</v>
      </c>
      <c r="C31" s="52">
        <v>2162.67</v>
      </c>
      <c r="D31" s="52">
        <f>C31-1121.42</f>
        <v>1041.25</v>
      </c>
      <c r="E31" s="52">
        <f>C31-997.37</f>
        <v>1165.3000000000002</v>
      </c>
      <c r="F31" s="52">
        <f>C31-863.75</f>
        <v>1298.92</v>
      </c>
      <c r="G31" s="52">
        <f>C31-133.62</f>
        <v>2029.0500000000002</v>
      </c>
      <c r="H31" s="52">
        <f>C31-987.8</f>
        <v>1174.8700000000001</v>
      </c>
      <c r="I31" s="52">
        <f>C31-257.67</f>
        <v>1905</v>
      </c>
      <c r="J31" s="43">
        <f>C31-124.05</f>
        <v>2038.6200000000001</v>
      </c>
      <c r="K31" s="26"/>
      <c r="M31" s="4"/>
      <c r="N31" s="4"/>
      <c r="O31" s="25"/>
      <c r="P31" s="58"/>
      <c r="Q31" s="58"/>
      <c r="R31" s="58"/>
      <c r="S31" s="58"/>
      <c r="T31" s="58"/>
      <c r="U31" s="58"/>
      <c r="V31" s="58"/>
      <c r="W31" s="58"/>
      <c r="X31" s="58"/>
    </row>
    <row r="32" spans="1:24" s="21" customFormat="1" ht="24.75" customHeight="1" x14ac:dyDescent="0.2">
      <c r="A32" s="45">
        <v>25</v>
      </c>
      <c r="B32" s="44" t="s">
        <v>43</v>
      </c>
      <c r="C32" s="52">
        <v>2701.62</v>
      </c>
      <c r="D32" s="52">
        <f>C32-1121.42</f>
        <v>1580.1999999999998</v>
      </c>
      <c r="E32" s="52">
        <f>C32-997.37</f>
        <v>1704.25</v>
      </c>
      <c r="F32" s="52">
        <f>C32-863.75</f>
        <v>1837.87</v>
      </c>
      <c r="G32" s="52">
        <f>C32-133.62</f>
        <v>2568</v>
      </c>
      <c r="H32" s="52">
        <f>C32-987.8</f>
        <v>1713.82</v>
      </c>
      <c r="I32" s="52">
        <f>C32-257.67</f>
        <v>2443.9499999999998</v>
      </c>
      <c r="J32" s="43">
        <f>C32-124.05</f>
        <v>2577.5699999999997</v>
      </c>
      <c r="K32" s="26"/>
      <c r="M32" s="4"/>
      <c r="N32" s="4"/>
      <c r="O32" s="25"/>
      <c r="P32" s="58"/>
      <c r="Q32" s="58"/>
      <c r="R32" s="58"/>
      <c r="S32" s="58"/>
      <c r="T32" s="58"/>
      <c r="U32" s="58"/>
      <c r="V32" s="58"/>
      <c r="W32" s="58"/>
      <c r="X32" s="58"/>
    </row>
    <row r="33" spans="1:24" s="21" customFormat="1" ht="382.5" x14ac:dyDescent="0.2">
      <c r="A33" s="45">
        <v>26</v>
      </c>
      <c r="B33" s="57" t="s">
        <v>42</v>
      </c>
      <c r="C33" s="52">
        <v>2701.62</v>
      </c>
      <c r="D33" s="52">
        <f>C33-1121.42</f>
        <v>1580.1999999999998</v>
      </c>
      <c r="E33" s="52">
        <f>C33-997.37</f>
        <v>1704.25</v>
      </c>
      <c r="F33" s="52">
        <f>C33-863.75</f>
        <v>1837.87</v>
      </c>
      <c r="G33" s="52">
        <f>C33-133.62</f>
        <v>2568</v>
      </c>
      <c r="H33" s="52">
        <f>C33-987.8</f>
        <v>1713.82</v>
      </c>
      <c r="I33" s="52">
        <f>C33-257.67</f>
        <v>2443.9499999999998</v>
      </c>
      <c r="J33" s="43">
        <f>C33-124.05</f>
        <v>2577.5699999999997</v>
      </c>
      <c r="K33" s="26"/>
      <c r="M33" s="4"/>
      <c r="N33" s="4"/>
      <c r="O33" s="25"/>
      <c r="P33" s="58"/>
      <c r="Q33" s="58"/>
      <c r="R33" s="58"/>
      <c r="S33" s="58"/>
      <c r="T33" s="58"/>
      <c r="U33" s="58"/>
      <c r="V33" s="58"/>
      <c r="W33" s="58"/>
      <c r="X33" s="58"/>
    </row>
    <row r="34" spans="1:24" s="21" customFormat="1" ht="170.25" customHeight="1" x14ac:dyDescent="0.2">
      <c r="A34" s="45">
        <v>27</v>
      </c>
      <c r="B34" s="44" t="s">
        <v>41</v>
      </c>
      <c r="C34" s="52">
        <v>2162.67</v>
      </c>
      <c r="D34" s="52">
        <f>C34-1121.42</f>
        <v>1041.25</v>
      </c>
      <c r="E34" s="52">
        <f>C34-997.37</f>
        <v>1165.3000000000002</v>
      </c>
      <c r="F34" s="52">
        <f>C34-863.75</f>
        <v>1298.92</v>
      </c>
      <c r="G34" s="52">
        <f>C34-133.62</f>
        <v>2029.0500000000002</v>
      </c>
      <c r="H34" s="52">
        <f>C34-987.8</f>
        <v>1174.8700000000001</v>
      </c>
      <c r="I34" s="52">
        <f>C34-257.67</f>
        <v>1905</v>
      </c>
      <c r="J34" s="43">
        <f>C34-124.05</f>
        <v>2038.6200000000001</v>
      </c>
      <c r="K34" s="26"/>
      <c r="M34" s="4"/>
      <c r="N34" s="4"/>
      <c r="O34" s="25"/>
      <c r="P34" s="58"/>
      <c r="Q34" s="58"/>
      <c r="R34" s="58"/>
      <c r="S34" s="58"/>
      <c r="T34" s="58"/>
      <c r="U34" s="58"/>
      <c r="V34" s="58"/>
      <c r="W34" s="58"/>
      <c r="X34" s="58"/>
    </row>
    <row r="35" spans="1:24" s="21" customFormat="1" ht="47.25" customHeight="1" x14ac:dyDescent="0.2">
      <c r="A35" s="45">
        <v>28</v>
      </c>
      <c r="B35" s="44" t="s">
        <v>40</v>
      </c>
      <c r="C35" s="52">
        <v>2162.67</v>
      </c>
      <c r="D35" s="52">
        <f>C35-1121.42</f>
        <v>1041.25</v>
      </c>
      <c r="E35" s="52">
        <f>C35-997.37</f>
        <v>1165.3000000000002</v>
      </c>
      <c r="F35" s="52">
        <f>C35-863.75</f>
        <v>1298.92</v>
      </c>
      <c r="G35" s="52">
        <f>C35-133.62</f>
        <v>2029.0500000000002</v>
      </c>
      <c r="H35" s="52">
        <f>C35-987.8</f>
        <v>1174.8700000000001</v>
      </c>
      <c r="I35" s="52">
        <f>C35-257.67</f>
        <v>1905</v>
      </c>
      <c r="J35" s="43">
        <f>C35-124.05</f>
        <v>2038.6200000000001</v>
      </c>
      <c r="K35" s="26"/>
      <c r="M35" s="4"/>
      <c r="N35" s="4"/>
      <c r="O35" s="25"/>
      <c r="P35" s="58"/>
      <c r="Q35" s="58"/>
      <c r="R35" s="58"/>
      <c r="S35" s="58"/>
      <c r="T35" s="58"/>
      <c r="U35" s="58"/>
      <c r="V35" s="58"/>
      <c r="W35" s="58"/>
      <c r="X35" s="58"/>
    </row>
    <row r="36" spans="1:24" s="21" customFormat="1" ht="46.5" customHeight="1" x14ac:dyDescent="0.2">
      <c r="A36" s="45">
        <v>29</v>
      </c>
      <c r="B36" s="44" t="s">
        <v>39</v>
      </c>
      <c r="C36" s="52">
        <v>540.66</v>
      </c>
      <c r="D36" s="52">
        <v>0</v>
      </c>
      <c r="E36" s="52">
        <v>0</v>
      </c>
      <c r="F36" s="52">
        <v>0</v>
      </c>
      <c r="G36" s="52">
        <f>C36-133.62</f>
        <v>407.03999999999996</v>
      </c>
      <c r="H36" s="52">
        <v>0</v>
      </c>
      <c r="I36" s="52">
        <f>C36-257.67</f>
        <v>282.98999999999995</v>
      </c>
      <c r="J36" s="43">
        <f>C36-124.05</f>
        <v>416.60999999999996</v>
      </c>
      <c r="K36" s="26"/>
      <c r="M36" s="4"/>
      <c r="N36" s="4"/>
      <c r="O36" s="25"/>
      <c r="P36" s="58"/>
      <c r="Q36" s="58"/>
      <c r="R36" s="58"/>
      <c r="S36" s="58"/>
      <c r="T36" s="58"/>
      <c r="U36" s="58"/>
      <c r="V36" s="58"/>
      <c r="W36" s="58"/>
      <c r="X36" s="58"/>
    </row>
    <row r="37" spans="1:24" s="21" customFormat="1" ht="56.25" customHeight="1" x14ac:dyDescent="0.2">
      <c r="A37" s="45">
        <v>30</v>
      </c>
      <c r="B37" s="44" t="s">
        <v>38</v>
      </c>
      <c r="C37" s="52">
        <v>540.66</v>
      </c>
      <c r="D37" s="52">
        <v>0</v>
      </c>
      <c r="E37" s="52">
        <v>0</v>
      </c>
      <c r="F37" s="52">
        <v>0</v>
      </c>
      <c r="G37" s="52">
        <f>C37-133.62</f>
        <v>407.03999999999996</v>
      </c>
      <c r="H37" s="52">
        <v>0</v>
      </c>
      <c r="I37" s="52">
        <f>C37-257.67</f>
        <v>282.98999999999995</v>
      </c>
      <c r="J37" s="43">
        <f>C37-124.05</f>
        <v>416.60999999999996</v>
      </c>
      <c r="K37" s="26"/>
      <c r="M37" s="4"/>
      <c r="N37" s="4"/>
      <c r="O37" s="25"/>
      <c r="P37" s="58"/>
      <c r="Q37" s="58"/>
      <c r="R37" s="58"/>
      <c r="S37" s="58"/>
      <c r="T37" s="58"/>
      <c r="U37" s="58"/>
      <c r="V37" s="58"/>
      <c r="W37" s="58"/>
      <c r="X37" s="58"/>
    </row>
    <row r="38" spans="1:24" s="21" customFormat="1" ht="39.75" customHeight="1" x14ac:dyDescent="0.2">
      <c r="A38" s="45">
        <v>31</v>
      </c>
      <c r="B38" s="44" t="s">
        <v>37</v>
      </c>
      <c r="C38" s="52">
        <v>540.66</v>
      </c>
      <c r="D38" s="52">
        <v>0</v>
      </c>
      <c r="E38" s="52">
        <v>0</v>
      </c>
      <c r="F38" s="52">
        <v>0</v>
      </c>
      <c r="G38" s="52">
        <f>C38-133.62</f>
        <v>407.03999999999996</v>
      </c>
      <c r="H38" s="52">
        <v>0</v>
      </c>
      <c r="I38" s="52">
        <f>C38-257.67</f>
        <v>282.98999999999995</v>
      </c>
      <c r="J38" s="43">
        <f>C38-124.05</f>
        <v>416.60999999999996</v>
      </c>
      <c r="K38" s="26"/>
      <c r="M38" s="4"/>
      <c r="N38" s="4"/>
      <c r="O38" s="25"/>
      <c r="P38" s="58"/>
      <c r="Q38" s="58"/>
      <c r="R38" s="58"/>
      <c r="S38" s="58"/>
      <c r="T38" s="58"/>
      <c r="U38" s="58"/>
      <c r="V38" s="58"/>
      <c r="W38" s="58"/>
      <c r="X38" s="58"/>
    </row>
    <row r="39" spans="1:24" s="21" customFormat="1" ht="141" customHeight="1" x14ac:dyDescent="0.2">
      <c r="A39" s="45">
        <v>32</v>
      </c>
      <c r="B39" s="44" t="s">
        <v>36</v>
      </c>
      <c r="C39" s="52">
        <v>1350.82</v>
      </c>
      <c r="D39" s="52">
        <f>C39-1121.42</f>
        <v>229.39999999999986</v>
      </c>
      <c r="E39" s="52">
        <f>C39-997.37</f>
        <v>353.44999999999993</v>
      </c>
      <c r="F39" s="52">
        <f>C39-863.75</f>
        <v>487.06999999999994</v>
      </c>
      <c r="G39" s="52">
        <f>C39-133.62</f>
        <v>1217.1999999999998</v>
      </c>
      <c r="H39" s="52">
        <f>C39-987.8</f>
        <v>363.02</v>
      </c>
      <c r="I39" s="52">
        <f>C39-257.67</f>
        <v>1093.1499999999999</v>
      </c>
      <c r="J39" s="43">
        <f>C39-124.05</f>
        <v>1226.77</v>
      </c>
      <c r="K39" s="26"/>
      <c r="M39" s="4"/>
      <c r="N39" s="4"/>
      <c r="O39" s="25"/>
      <c r="P39" s="58"/>
      <c r="Q39" s="58"/>
      <c r="R39" s="58"/>
      <c r="S39" s="58"/>
      <c r="T39" s="58"/>
      <c r="U39" s="58"/>
      <c r="V39" s="58"/>
      <c r="W39" s="58"/>
      <c r="X39" s="58"/>
    </row>
    <row r="40" spans="1:24" s="21" customFormat="1" ht="113.25" customHeight="1" x14ac:dyDescent="0.2">
      <c r="A40" s="45">
        <v>33</v>
      </c>
      <c r="B40" s="57" t="s">
        <v>35</v>
      </c>
      <c r="C40" s="52">
        <v>2701.62</v>
      </c>
      <c r="D40" s="52">
        <f>C40-1121.42</f>
        <v>1580.1999999999998</v>
      </c>
      <c r="E40" s="52">
        <f>C40-997.37</f>
        <v>1704.25</v>
      </c>
      <c r="F40" s="52">
        <f>C40-863.75</f>
        <v>1837.87</v>
      </c>
      <c r="G40" s="52">
        <f>C40-133.62</f>
        <v>2568</v>
      </c>
      <c r="H40" s="52">
        <f>C40-987.8</f>
        <v>1713.82</v>
      </c>
      <c r="I40" s="52">
        <f>C40-257.67</f>
        <v>2443.9499999999998</v>
      </c>
      <c r="J40" s="43">
        <f>C40-124.05</f>
        <v>2577.5699999999997</v>
      </c>
      <c r="K40" s="26"/>
      <c r="M40" s="4"/>
      <c r="N40" s="4"/>
      <c r="O40" s="25"/>
      <c r="P40" s="58"/>
      <c r="Q40" s="58"/>
      <c r="R40" s="58"/>
      <c r="S40" s="58"/>
      <c r="T40" s="58"/>
      <c r="U40" s="58"/>
      <c r="V40" s="58"/>
      <c r="W40" s="58"/>
      <c r="X40" s="58"/>
    </row>
    <row r="41" spans="1:24" s="21" customFormat="1" ht="105" customHeight="1" x14ac:dyDescent="0.25">
      <c r="A41" s="45">
        <v>34</v>
      </c>
      <c r="B41" s="57" t="s">
        <v>34</v>
      </c>
      <c r="C41" s="52">
        <v>2162.67</v>
      </c>
      <c r="D41" s="52">
        <f>C41-1121.42</f>
        <v>1041.25</v>
      </c>
      <c r="E41" s="52">
        <f>C41-997.37</f>
        <v>1165.3000000000002</v>
      </c>
      <c r="F41" s="52">
        <f>C41-863.75</f>
        <v>1298.92</v>
      </c>
      <c r="G41" s="52">
        <f>C41-133.62</f>
        <v>2029.0500000000002</v>
      </c>
      <c r="H41" s="52">
        <f>C41-987.8</f>
        <v>1174.8700000000001</v>
      </c>
      <c r="I41" s="52">
        <f>C41-257.67</f>
        <v>1905</v>
      </c>
      <c r="J41" s="43">
        <f>C41-124.05</f>
        <v>2038.6200000000001</v>
      </c>
      <c r="K41" s="26"/>
      <c r="M41" s="4"/>
      <c r="N41" s="4"/>
      <c r="O41" s="25"/>
      <c r="P41" s="56"/>
      <c r="Q41" s="56"/>
      <c r="R41" s="56"/>
      <c r="S41" s="56"/>
      <c r="T41" s="56"/>
      <c r="U41" s="56"/>
      <c r="V41" s="56"/>
      <c r="W41" s="56"/>
      <c r="X41" s="56"/>
    </row>
    <row r="42" spans="1:24" s="21" customFormat="1" ht="48" customHeight="1" x14ac:dyDescent="0.25">
      <c r="A42" s="45">
        <v>35</v>
      </c>
      <c r="B42" s="44" t="s">
        <v>33</v>
      </c>
      <c r="C42" s="52">
        <v>811.88</v>
      </c>
      <c r="D42" s="52">
        <v>0</v>
      </c>
      <c r="E42" s="52">
        <v>0</v>
      </c>
      <c r="F42" s="52">
        <v>0</v>
      </c>
      <c r="G42" s="52">
        <f>C42-133.62</f>
        <v>678.26</v>
      </c>
      <c r="H42" s="52">
        <v>0</v>
      </c>
      <c r="I42" s="52">
        <f>C42-257.67</f>
        <v>554.21</v>
      </c>
      <c r="J42" s="43">
        <f>C42-124.05</f>
        <v>687.83</v>
      </c>
      <c r="K42" s="26"/>
      <c r="M42" s="4"/>
      <c r="N42" s="4"/>
      <c r="O42" s="25"/>
      <c r="P42" s="56"/>
      <c r="Q42" s="56"/>
      <c r="R42" s="56"/>
      <c r="S42" s="56"/>
      <c r="T42" s="56"/>
      <c r="U42" s="56"/>
      <c r="V42" s="56"/>
      <c r="W42" s="56"/>
      <c r="X42" s="56"/>
    </row>
    <row r="43" spans="1:24" s="21" customFormat="1" ht="87.75" customHeight="1" x14ac:dyDescent="0.25">
      <c r="A43" s="45">
        <v>36</v>
      </c>
      <c r="B43" s="44" t="s">
        <v>32</v>
      </c>
      <c r="C43" s="52">
        <v>2701.62</v>
      </c>
      <c r="D43" s="52">
        <f>C43-1121.42</f>
        <v>1580.1999999999998</v>
      </c>
      <c r="E43" s="52">
        <f>C43-997.37</f>
        <v>1704.25</v>
      </c>
      <c r="F43" s="52">
        <f>C43-863.75</f>
        <v>1837.87</v>
      </c>
      <c r="G43" s="52">
        <f>C43-133.62</f>
        <v>2568</v>
      </c>
      <c r="H43" s="52">
        <f>C43-987.8</f>
        <v>1713.82</v>
      </c>
      <c r="I43" s="52">
        <f>C43-257.67</f>
        <v>2443.9499999999998</v>
      </c>
      <c r="J43" s="43">
        <f>C43-124.05</f>
        <v>2577.5699999999997</v>
      </c>
      <c r="K43" s="26"/>
      <c r="M43" s="4"/>
      <c r="N43" s="4"/>
      <c r="O43" s="25"/>
      <c r="P43" s="56"/>
      <c r="Q43" s="56"/>
      <c r="R43" s="56"/>
      <c r="S43" s="56"/>
      <c r="T43" s="56"/>
      <c r="U43" s="56"/>
      <c r="V43" s="56"/>
      <c r="W43" s="56"/>
      <c r="X43" s="56"/>
    </row>
    <row r="44" spans="1:24" s="21" customFormat="1" ht="74.25" customHeight="1" thickBot="1" x14ac:dyDescent="0.3">
      <c r="A44" s="30">
        <v>37</v>
      </c>
      <c r="B44" s="29" t="s">
        <v>31</v>
      </c>
      <c r="C44" s="51">
        <v>2162.67</v>
      </c>
      <c r="D44" s="51">
        <f>C44-1121.42</f>
        <v>1041.25</v>
      </c>
      <c r="E44" s="51">
        <f>C44-997.37</f>
        <v>1165.3000000000002</v>
      </c>
      <c r="F44" s="51">
        <f>C44-863.75</f>
        <v>1298.92</v>
      </c>
      <c r="G44" s="51">
        <f>C44-133.62</f>
        <v>2029.0500000000002</v>
      </c>
      <c r="H44" s="51">
        <f>C44-987.8</f>
        <v>1174.8700000000001</v>
      </c>
      <c r="I44" s="51">
        <f>C44-257.67</f>
        <v>1905</v>
      </c>
      <c r="J44" s="28">
        <f>C44-124.05</f>
        <v>2038.6200000000001</v>
      </c>
      <c r="K44" s="26"/>
      <c r="M44" s="4"/>
      <c r="N44" s="4"/>
      <c r="O44" s="25"/>
      <c r="P44" s="56"/>
      <c r="Q44" s="56"/>
      <c r="R44" s="56"/>
      <c r="S44" s="56"/>
      <c r="T44" s="56"/>
      <c r="U44" s="56"/>
      <c r="V44" s="56"/>
      <c r="W44" s="56"/>
      <c r="X44" s="56"/>
    </row>
    <row r="45" spans="1:24" s="21" customFormat="1" ht="51.75" customHeight="1" x14ac:dyDescent="0.25">
      <c r="A45" s="55" t="s">
        <v>30</v>
      </c>
      <c r="B45" s="54"/>
      <c r="C45" s="54"/>
      <c r="D45" s="54"/>
      <c r="E45" s="54"/>
      <c r="F45" s="54"/>
      <c r="G45" s="54"/>
      <c r="H45" s="54"/>
      <c r="I45" s="54"/>
      <c r="J45" s="53"/>
      <c r="K45" s="26"/>
      <c r="M45" s="4"/>
      <c r="N45" s="4"/>
      <c r="O45" s="25"/>
      <c r="P45" s="56"/>
      <c r="Q45" s="56"/>
      <c r="R45" s="56"/>
      <c r="S45" s="56"/>
      <c r="T45" s="56"/>
      <c r="U45" s="56"/>
      <c r="V45" s="56"/>
      <c r="W45" s="56"/>
      <c r="X45" s="56"/>
    </row>
    <row r="46" spans="1:24" s="21" customFormat="1" ht="63.75" customHeight="1" x14ac:dyDescent="0.25">
      <c r="A46" s="45">
        <v>38</v>
      </c>
      <c r="B46" s="44" t="s">
        <v>29</v>
      </c>
      <c r="C46" s="52">
        <v>2701.62</v>
      </c>
      <c r="D46" s="52">
        <f>C46-1121.42</f>
        <v>1580.1999999999998</v>
      </c>
      <c r="E46" s="52">
        <f>C46-997.37</f>
        <v>1704.25</v>
      </c>
      <c r="F46" s="52">
        <f>C46-863.75</f>
        <v>1837.87</v>
      </c>
      <c r="G46" s="52">
        <f>C46-133.62</f>
        <v>2568</v>
      </c>
      <c r="H46" s="52">
        <f>C46-987.8</f>
        <v>1713.82</v>
      </c>
      <c r="I46" s="52">
        <f>C46-257.67</f>
        <v>2443.9499999999998</v>
      </c>
      <c r="J46" s="43">
        <f>C46-124.05</f>
        <v>2577.5699999999997</v>
      </c>
      <c r="K46" s="26"/>
      <c r="M46" s="4"/>
      <c r="N46" s="4"/>
      <c r="O46" s="25"/>
      <c r="P46" s="56"/>
      <c r="Q46" s="56"/>
      <c r="R46" s="56"/>
      <c r="S46" s="56"/>
      <c r="T46" s="56"/>
      <c r="U46" s="56"/>
      <c r="V46" s="56"/>
      <c r="W46" s="56"/>
      <c r="X46" s="56"/>
    </row>
    <row r="47" spans="1:24" s="21" customFormat="1" ht="87.75" customHeight="1" x14ac:dyDescent="0.25">
      <c r="A47" s="45">
        <v>39</v>
      </c>
      <c r="B47" s="44" t="s">
        <v>28</v>
      </c>
      <c r="C47" s="52">
        <v>2162.67</v>
      </c>
      <c r="D47" s="52">
        <f>C47-1121.42</f>
        <v>1041.25</v>
      </c>
      <c r="E47" s="52">
        <f>C47-997.37</f>
        <v>1165.3000000000002</v>
      </c>
      <c r="F47" s="52">
        <f>C47-863.75</f>
        <v>1298.92</v>
      </c>
      <c r="G47" s="52">
        <f>C47-133.62</f>
        <v>2029.0500000000002</v>
      </c>
      <c r="H47" s="52">
        <f>C47-987.8</f>
        <v>1174.8700000000001</v>
      </c>
      <c r="I47" s="52">
        <f>C47-257.67</f>
        <v>1905</v>
      </c>
      <c r="J47" s="43">
        <f>C47-124.05</f>
        <v>2038.6200000000001</v>
      </c>
      <c r="K47" s="26"/>
      <c r="M47" s="4"/>
      <c r="N47" s="4"/>
      <c r="O47" s="25"/>
      <c r="P47" s="56"/>
      <c r="Q47" s="56"/>
      <c r="R47" s="56"/>
      <c r="S47" s="56"/>
      <c r="T47" s="56"/>
      <c r="U47" s="56"/>
      <c r="V47" s="56"/>
      <c r="W47" s="56"/>
      <c r="X47" s="56"/>
    </row>
    <row r="48" spans="1:24" s="21" customFormat="1" ht="207.75" customHeight="1" x14ac:dyDescent="0.25">
      <c r="A48" s="45">
        <v>40</v>
      </c>
      <c r="B48" s="44" t="s">
        <v>27</v>
      </c>
      <c r="C48" s="52">
        <v>2701.62</v>
      </c>
      <c r="D48" s="52">
        <f>C48-1121.42</f>
        <v>1580.1999999999998</v>
      </c>
      <c r="E48" s="52">
        <f>C48-997.37</f>
        <v>1704.25</v>
      </c>
      <c r="F48" s="52">
        <f>C48-863.75</f>
        <v>1837.87</v>
      </c>
      <c r="G48" s="52">
        <f>C48-133.62</f>
        <v>2568</v>
      </c>
      <c r="H48" s="52">
        <f>C48-987.8</f>
        <v>1713.82</v>
      </c>
      <c r="I48" s="52">
        <f>C48-257.67</f>
        <v>2443.9499999999998</v>
      </c>
      <c r="J48" s="43">
        <f>C48-124.05</f>
        <v>2577.5699999999997</v>
      </c>
      <c r="K48" s="26"/>
      <c r="M48" s="4"/>
      <c r="N48" s="4"/>
      <c r="O48" s="25"/>
      <c r="P48" s="56"/>
      <c r="Q48" s="56"/>
      <c r="R48" s="56"/>
      <c r="S48" s="56"/>
      <c r="T48" s="56"/>
      <c r="U48" s="56"/>
      <c r="V48" s="56"/>
      <c r="W48" s="56"/>
      <c r="X48" s="56"/>
    </row>
    <row r="49" spans="1:24" s="21" customFormat="1" ht="207.75" customHeight="1" x14ac:dyDescent="0.25">
      <c r="A49" s="45">
        <v>41</v>
      </c>
      <c r="B49" s="44" t="s">
        <v>26</v>
      </c>
      <c r="C49" s="52">
        <v>2162.67</v>
      </c>
      <c r="D49" s="52">
        <f>C49-1121.42</f>
        <v>1041.25</v>
      </c>
      <c r="E49" s="52">
        <f>C49-997.37</f>
        <v>1165.3000000000002</v>
      </c>
      <c r="F49" s="52">
        <f>C49-863.75</f>
        <v>1298.92</v>
      </c>
      <c r="G49" s="52">
        <f>C49-133.62</f>
        <v>2029.0500000000002</v>
      </c>
      <c r="H49" s="52">
        <f>C49-987.8</f>
        <v>1174.8700000000001</v>
      </c>
      <c r="I49" s="52">
        <f>C49-257.67</f>
        <v>1905</v>
      </c>
      <c r="J49" s="43">
        <f>C49-124.05</f>
        <v>2038.6200000000001</v>
      </c>
      <c r="K49" s="26"/>
      <c r="M49" s="4"/>
      <c r="N49" s="4"/>
      <c r="O49" s="25"/>
      <c r="P49" s="56"/>
      <c r="Q49" s="56"/>
      <c r="R49" s="56"/>
      <c r="S49" s="56"/>
      <c r="T49" s="56"/>
      <c r="U49" s="56"/>
      <c r="V49" s="56"/>
      <c r="W49" s="56"/>
      <c r="X49" s="56"/>
    </row>
    <row r="50" spans="1:24" s="21" customFormat="1" ht="178.5" customHeight="1" x14ac:dyDescent="0.25">
      <c r="A50" s="45">
        <v>42</v>
      </c>
      <c r="B50" s="44" t="s">
        <v>25</v>
      </c>
      <c r="C50" s="52">
        <v>2162.67</v>
      </c>
      <c r="D50" s="52">
        <f>C50-1121.42</f>
        <v>1041.25</v>
      </c>
      <c r="E50" s="52">
        <f>C50-997.37</f>
        <v>1165.3000000000002</v>
      </c>
      <c r="F50" s="52">
        <f>C50-863.75</f>
        <v>1298.92</v>
      </c>
      <c r="G50" s="52">
        <f>C50-133.62</f>
        <v>2029.0500000000002</v>
      </c>
      <c r="H50" s="52">
        <f>C50-987.8</f>
        <v>1174.8700000000001</v>
      </c>
      <c r="I50" s="52">
        <f>C50-257.67</f>
        <v>1905</v>
      </c>
      <c r="J50" s="43">
        <f>C50-124.05</f>
        <v>2038.6200000000001</v>
      </c>
      <c r="K50" s="26"/>
      <c r="M50" s="4"/>
      <c r="N50" s="4"/>
      <c r="O50" s="25"/>
      <c r="P50" s="56"/>
      <c r="Q50" s="56"/>
      <c r="R50" s="56"/>
      <c r="S50" s="56"/>
      <c r="T50" s="56"/>
      <c r="U50" s="56"/>
      <c r="V50" s="56"/>
      <c r="W50" s="56"/>
      <c r="X50" s="56"/>
    </row>
    <row r="51" spans="1:24" s="21" customFormat="1" ht="105" customHeight="1" x14ac:dyDescent="0.25">
      <c r="A51" s="45">
        <v>43</v>
      </c>
      <c r="B51" s="44" t="s">
        <v>24</v>
      </c>
      <c r="C51" s="52">
        <v>540.66</v>
      </c>
      <c r="D51" s="52">
        <v>0</v>
      </c>
      <c r="E51" s="52">
        <v>0</v>
      </c>
      <c r="F51" s="52">
        <v>0</v>
      </c>
      <c r="G51" s="52">
        <f>C51-133.62</f>
        <v>407.03999999999996</v>
      </c>
      <c r="H51" s="52">
        <v>0</v>
      </c>
      <c r="I51" s="52">
        <f>C51-257.67</f>
        <v>282.98999999999995</v>
      </c>
      <c r="J51" s="43">
        <f>C51-124.05</f>
        <v>416.60999999999996</v>
      </c>
      <c r="K51" s="26"/>
      <c r="M51" s="4"/>
      <c r="N51" s="4"/>
      <c r="O51" s="25"/>
      <c r="P51" s="56"/>
      <c r="Q51" s="56"/>
      <c r="R51" s="56"/>
      <c r="S51" s="56"/>
      <c r="T51" s="56"/>
      <c r="U51" s="56"/>
      <c r="V51" s="56"/>
      <c r="W51" s="56"/>
      <c r="X51" s="56"/>
    </row>
    <row r="52" spans="1:24" s="21" customFormat="1" ht="62.25" customHeight="1" x14ac:dyDescent="0.25">
      <c r="A52" s="45">
        <v>44</v>
      </c>
      <c r="B52" s="44" t="s">
        <v>23</v>
      </c>
      <c r="C52" s="52">
        <v>1350.82</v>
      </c>
      <c r="D52" s="52">
        <f>C52-1121.42</f>
        <v>229.39999999999986</v>
      </c>
      <c r="E52" s="52">
        <f>C52-997.37</f>
        <v>353.44999999999993</v>
      </c>
      <c r="F52" s="52">
        <f>C52-863.75</f>
        <v>487.06999999999994</v>
      </c>
      <c r="G52" s="52">
        <f>C52-133.62</f>
        <v>1217.1999999999998</v>
      </c>
      <c r="H52" s="52">
        <f>C52-987.8</f>
        <v>363.02</v>
      </c>
      <c r="I52" s="52">
        <f>C52-257.67</f>
        <v>1093.1499999999999</v>
      </c>
      <c r="J52" s="43">
        <f>C52-124.05</f>
        <v>1226.77</v>
      </c>
      <c r="K52" s="26"/>
      <c r="M52" s="4"/>
      <c r="N52" s="4"/>
      <c r="O52" s="25"/>
      <c r="P52" s="56"/>
      <c r="Q52" s="56"/>
      <c r="R52" s="56"/>
      <c r="S52" s="56"/>
      <c r="T52" s="56"/>
      <c r="U52" s="56"/>
      <c r="V52" s="56"/>
      <c r="W52" s="56"/>
      <c r="X52" s="56"/>
    </row>
    <row r="53" spans="1:24" s="21" customFormat="1" ht="117.75" customHeight="1" thickBot="1" x14ac:dyDescent="0.3">
      <c r="A53" s="30">
        <v>45</v>
      </c>
      <c r="B53" s="29" t="s">
        <v>22</v>
      </c>
      <c r="C53" s="51">
        <v>1350.82</v>
      </c>
      <c r="D53" s="51">
        <f>C53-1121.42</f>
        <v>229.39999999999986</v>
      </c>
      <c r="E53" s="51">
        <f>C53-997.37</f>
        <v>353.44999999999993</v>
      </c>
      <c r="F53" s="51">
        <f>C53-863.75</f>
        <v>487.06999999999994</v>
      </c>
      <c r="G53" s="51">
        <f>C53-133.62</f>
        <v>1217.1999999999998</v>
      </c>
      <c r="H53" s="51">
        <f>C53-987.8</f>
        <v>363.02</v>
      </c>
      <c r="I53" s="51">
        <f>C53-257.67</f>
        <v>1093.1499999999999</v>
      </c>
      <c r="J53" s="28">
        <f>C53-124.05</f>
        <v>1226.77</v>
      </c>
      <c r="K53" s="26"/>
      <c r="M53" s="4"/>
      <c r="N53" s="4"/>
      <c r="O53" s="25"/>
      <c r="P53" s="56"/>
      <c r="Q53" s="56"/>
      <c r="R53" s="56"/>
      <c r="S53" s="56"/>
      <c r="T53" s="56"/>
      <c r="U53" s="56"/>
      <c r="V53" s="56"/>
      <c r="W53" s="56"/>
      <c r="X53" s="56"/>
    </row>
    <row r="54" spans="1:24" s="21" customFormat="1" ht="45" customHeight="1" x14ac:dyDescent="0.2">
      <c r="A54" s="55" t="s">
        <v>21</v>
      </c>
      <c r="B54" s="54"/>
      <c r="C54" s="54"/>
      <c r="D54" s="54"/>
      <c r="E54" s="54"/>
      <c r="F54" s="54"/>
      <c r="G54" s="54"/>
      <c r="H54" s="54"/>
      <c r="I54" s="54"/>
      <c r="J54" s="53"/>
      <c r="K54" s="26"/>
      <c r="M54" s="4"/>
      <c r="N54" s="4"/>
      <c r="O54" s="25"/>
    </row>
    <row r="55" spans="1:24" s="21" customFormat="1" ht="34.5" customHeight="1" x14ac:dyDescent="0.2">
      <c r="A55" s="45">
        <v>46</v>
      </c>
      <c r="B55" s="44" t="s">
        <v>20</v>
      </c>
      <c r="C55" s="52">
        <v>2701.62</v>
      </c>
      <c r="D55" s="52">
        <f>C55-1121.42</f>
        <v>1580.1999999999998</v>
      </c>
      <c r="E55" s="52">
        <f>C55-997.37</f>
        <v>1704.25</v>
      </c>
      <c r="F55" s="52">
        <f>C55-863.75</f>
        <v>1837.87</v>
      </c>
      <c r="G55" s="52">
        <f>C55-133.62</f>
        <v>2568</v>
      </c>
      <c r="H55" s="52">
        <f>C55-987.8</f>
        <v>1713.82</v>
      </c>
      <c r="I55" s="52">
        <f>C55-257.67</f>
        <v>2443.9499999999998</v>
      </c>
      <c r="J55" s="43">
        <f>C55-124.05</f>
        <v>2577.5699999999997</v>
      </c>
      <c r="K55" s="26"/>
      <c r="M55" s="4"/>
      <c r="N55" s="4"/>
      <c r="O55" s="25"/>
    </row>
    <row r="56" spans="1:24" s="21" customFormat="1" ht="34.5" customHeight="1" thickBot="1" x14ac:dyDescent="0.25">
      <c r="A56" s="30">
        <v>47</v>
      </c>
      <c r="B56" s="29" t="s">
        <v>19</v>
      </c>
      <c r="C56" s="51">
        <v>2701.62</v>
      </c>
      <c r="D56" s="51">
        <f>C56-1121.42</f>
        <v>1580.1999999999998</v>
      </c>
      <c r="E56" s="51">
        <f>C56-997.37</f>
        <v>1704.25</v>
      </c>
      <c r="F56" s="51">
        <f>C56-863.75</f>
        <v>1837.87</v>
      </c>
      <c r="G56" s="51">
        <f>C56-133.62</f>
        <v>2568</v>
      </c>
      <c r="H56" s="51">
        <f>C56-987.8</f>
        <v>1713.82</v>
      </c>
      <c r="I56" s="51">
        <f>C56-257.67</f>
        <v>2443.9499999999998</v>
      </c>
      <c r="J56" s="28">
        <f>C56-124.05</f>
        <v>2577.5699999999997</v>
      </c>
      <c r="K56" s="26"/>
      <c r="M56" s="4"/>
      <c r="N56" s="4"/>
      <c r="O56" s="25"/>
    </row>
    <row r="57" spans="1:24" s="21" customFormat="1" ht="45" customHeight="1" x14ac:dyDescent="0.2">
      <c r="A57" s="55" t="s">
        <v>18</v>
      </c>
      <c r="B57" s="54"/>
      <c r="C57" s="54"/>
      <c r="D57" s="54"/>
      <c r="E57" s="54"/>
      <c r="F57" s="54"/>
      <c r="G57" s="54"/>
      <c r="H57" s="54"/>
      <c r="I57" s="54"/>
      <c r="J57" s="53"/>
      <c r="K57" s="26"/>
      <c r="M57" s="4"/>
      <c r="N57" s="4"/>
      <c r="O57" s="25"/>
    </row>
    <row r="58" spans="1:24" s="21" customFormat="1" ht="43.5" customHeight="1" x14ac:dyDescent="0.2">
      <c r="A58" s="45">
        <v>48</v>
      </c>
      <c r="B58" s="44" t="s">
        <v>17</v>
      </c>
      <c r="C58" s="52">
        <v>2162.67</v>
      </c>
      <c r="D58" s="52">
        <f>C58-1121.42</f>
        <v>1041.25</v>
      </c>
      <c r="E58" s="52">
        <f>C58-997.37</f>
        <v>1165.3000000000002</v>
      </c>
      <c r="F58" s="52">
        <f>C58-863.75</f>
        <v>1298.92</v>
      </c>
      <c r="G58" s="52">
        <f>C58-133.62</f>
        <v>2029.0500000000002</v>
      </c>
      <c r="H58" s="52">
        <f>C58-987.8</f>
        <v>1174.8700000000001</v>
      </c>
      <c r="I58" s="52">
        <f>C58-257.67</f>
        <v>1905</v>
      </c>
      <c r="J58" s="43">
        <f>C58-124.05</f>
        <v>2038.6200000000001</v>
      </c>
      <c r="K58" s="26"/>
      <c r="M58" s="4"/>
      <c r="N58" s="4"/>
      <c r="O58" s="25"/>
    </row>
    <row r="59" spans="1:24" s="21" customFormat="1" ht="54.75" customHeight="1" x14ac:dyDescent="0.2">
      <c r="A59" s="45">
        <v>49</v>
      </c>
      <c r="B59" s="44" t="s">
        <v>16</v>
      </c>
      <c r="C59" s="52">
        <v>677.14</v>
      </c>
      <c r="D59" s="52">
        <v>0</v>
      </c>
      <c r="E59" s="52">
        <v>0</v>
      </c>
      <c r="F59" s="52">
        <v>0</v>
      </c>
      <c r="G59" s="52">
        <f>C59-133.62</f>
        <v>543.52</v>
      </c>
      <c r="H59" s="52">
        <v>0</v>
      </c>
      <c r="I59" s="52">
        <f>C59-257.67</f>
        <v>419.46999999999997</v>
      </c>
      <c r="J59" s="43">
        <f>C59-124.05</f>
        <v>553.09</v>
      </c>
      <c r="K59" s="26"/>
      <c r="M59" s="4"/>
      <c r="N59" s="4"/>
      <c r="O59" s="25"/>
    </row>
    <row r="60" spans="1:24" s="21" customFormat="1" ht="74.25" customHeight="1" thickBot="1" x14ac:dyDescent="0.25">
      <c r="A60" s="30">
        <v>50</v>
      </c>
      <c r="B60" s="29" t="s">
        <v>15</v>
      </c>
      <c r="C60" s="51">
        <v>677.14</v>
      </c>
      <c r="D60" s="51">
        <v>0</v>
      </c>
      <c r="E60" s="51">
        <v>0</v>
      </c>
      <c r="F60" s="51">
        <v>0</v>
      </c>
      <c r="G60" s="51">
        <f>C60-133.62</f>
        <v>543.52</v>
      </c>
      <c r="H60" s="51">
        <v>0</v>
      </c>
      <c r="I60" s="51">
        <f>C60-257.67</f>
        <v>419.46999999999997</v>
      </c>
      <c r="J60" s="28">
        <f>C60-124.05</f>
        <v>553.09</v>
      </c>
      <c r="K60" s="26"/>
      <c r="M60" s="4"/>
      <c r="N60" s="4"/>
      <c r="O60" s="25"/>
    </row>
    <row r="61" spans="1:24" s="21" customFormat="1" ht="39.75" customHeight="1" thickBot="1" x14ac:dyDescent="0.25">
      <c r="A61" s="50" t="s">
        <v>14</v>
      </c>
      <c r="B61" s="49"/>
      <c r="C61" s="49"/>
      <c r="D61" s="33"/>
      <c r="E61" s="33"/>
      <c r="F61" s="33"/>
      <c r="G61" s="33"/>
      <c r="H61" s="33"/>
      <c r="I61" s="33"/>
      <c r="J61" s="32"/>
      <c r="K61" s="48"/>
      <c r="M61" s="4"/>
      <c r="N61" s="4"/>
      <c r="O61" s="25"/>
    </row>
    <row r="62" spans="1:24" s="21" customFormat="1" ht="42.75" customHeight="1" x14ac:dyDescent="0.2">
      <c r="A62" s="45">
        <v>51</v>
      </c>
      <c r="B62" s="44" t="s">
        <v>13</v>
      </c>
      <c r="C62" s="43">
        <v>63708.25</v>
      </c>
      <c r="D62" s="47"/>
      <c r="E62" s="27"/>
      <c r="F62" s="27"/>
      <c r="G62" s="27"/>
      <c r="H62" s="27"/>
      <c r="I62" s="27"/>
      <c r="J62" s="27"/>
      <c r="K62" s="26"/>
      <c r="M62" s="25"/>
      <c r="N62" s="4"/>
      <c r="O62" s="25"/>
    </row>
    <row r="63" spans="1:24" s="21" customFormat="1" ht="18.75" customHeight="1" x14ac:dyDescent="0.2">
      <c r="A63" s="45">
        <v>52</v>
      </c>
      <c r="B63" s="44" t="s">
        <v>12</v>
      </c>
      <c r="C63" s="43">
        <v>63708.25</v>
      </c>
      <c r="D63" s="27"/>
      <c r="E63" s="27"/>
      <c r="F63" s="27"/>
      <c r="G63" s="27"/>
      <c r="H63" s="27"/>
      <c r="I63" s="27"/>
      <c r="J63" s="27"/>
      <c r="K63" s="26"/>
      <c r="M63" s="25"/>
      <c r="N63" s="4"/>
      <c r="O63" s="25"/>
    </row>
    <row r="64" spans="1:24" s="21" customFormat="1" ht="20.25" customHeight="1" x14ac:dyDescent="0.2">
      <c r="A64" s="45">
        <v>53</v>
      </c>
      <c r="B64" s="44" t="s">
        <v>11</v>
      </c>
      <c r="C64" s="43">
        <v>31854.12</v>
      </c>
      <c r="D64" s="27"/>
      <c r="E64" s="27"/>
      <c r="F64" s="27"/>
      <c r="G64" s="27"/>
      <c r="H64" s="27"/>
      <c r="I64" s="27"/>
      <c r="J64" s="27"/>
      <c r="K64" s="26"/>
      <c r="M64" s="25"/>
      <c r="N64" s="4"/>
      <c r="O64" s="25"/>
    </row>
    <row r="65" spans="1:15" s="21" customFormat="1" ht="20.25" customHeight="1" x14ac:dyDescent="0.2">
      <c r="A65" s="45">
        <v>54</v>
      </c>
      <c r="B65" s="44" t="s">
        <v>10</v>
      </c>
      <c r="C65" s="46">
        <v>21236.080000000002</v>
      </c>
      <c r="D65" s="27"/>
      <c r="E65" s="27"/>
      <c r="F65" s="27"/>
      <c r="G65" s="27"/>
      <c r="H65" s="27"/>
      <c r="I65" s="27"/>
      <c r="J65" s="27"/>
      <c r="K65" s="26"/>
      <c r="M65" s="25"/>
      <c r="N65" s="4"/>
      <c r="O65" s="25"/>
    </row>
    <row r="66" spans="1:15" s="21" customFormat="1" ht="19.5" customHeight="1" x14ac:dyDescent="0.2">
      <c r="A66" s="45">
        <v>55</v>
      </c>
      <c r="B66" s="44" t="s">
        <v>9</v>
      </c>
      <c r="C66" s="43">
        <v>15927.06</v>
      </c>
      <c r="D66" s="27"/>
      <c r="E66" s="27"/>
      <c r="F66" s="27"/>
      <c r="G66" s="27"/>
      <c r="H66" s="27"/>
      <c r="I66" s="27"/>
      <c r="J66" s="27"/>
      <c r="K66" s="26"/>
      <c r="M66" s="25"/>
      <c r="N66" s="4"/>
      <c r="O66" s="25"/>
    </row>
    <row r="67" spans="1:15" s="21" customFormat="1" ht="19.5" customHeight="1" x14ac:dyDescent="0.2">
      <c r="A67" s="45">
        <v>56</v>
      </c>
      <c r="B67" s="44" t="s">
        <v>8</v>
      </c>
      <c r="C67" s="43">
        <v>12741.65</v>
      </c>
      <c r="D67" s="27"/>
      <c r="E67" s="27"/>
      <c r="F67" s="27"/>
      <c r="G67" s="27"/>
      <c r="H67" s="27"/>
      <c r="I67" s="27"/>
      <c r="J67" s="27"/>
      <c r="K67" s="26"/>
      <c r="M67" s="25"/>
      <c r="N67" s="4"/>
      <c r="O67" s="25"/>
    </row>
    <row r="68" spans="1:15" s="21" customFormat="1" ht="18.75" customHeight="1" x14ac:dyDescent="0.2">
      <c r="A68" s="45">
        <v>57</v>
      </c>
      <c r="B68" s="44" t="s">
        <v>7</v>
      </c>
      <c r="C68" s="46">
        <v>10618.04</v>
      </c>
      <c r="D68" s="27"/>
      <c r="E68" s="27"/>
      <c r="F68" s="27"/>
      <c r="G68" s="27"/>
      <c r="H68" s="27"/>
      <c r="I68" s="27"/>
      <c r="J68" s="27"/>
      <c r="K68" s="26"/>
      <c r="M68" s="25"/>
      <c r="N68" s="4"/>
      <c r="O68" s="25"/>
    </row>
    <row r="69" spans="1:15" s="21" customFormat="1" ht="19.5" customHeight="1" x14ac:dyDescent="0.2">
      <c r="A69" s="45">
        <v>58</v>
      </c>
      <c r="B69" s="44" t="s">
        <v>6</v>
      </c>
      <c r="C69" s="43">
        <v>9101.17</v>
      </c>
      <c r="D69" s="27"/>
      <c r="E69" s="27"/>
      <c r="F69" s="27"/>
      <c r="G69" s="27"/>
      <c r="H69" s="27"/>
      <c r="I69" s="27"/>
      <c r="J69" s="27"/>
      <c r="K69" s="26"/>
      <c r="M69" s="25"/>
      <c r="N69" s="4"/>
      <c r="O69" s="25"/>
    </row>
    <row r="70" spans="1:15" s="21" customFormat="1" ht="19.5" customHeight="1" x14ac:dyDescent="0.25">
      <c r="A70" s="42">
        <v>59</v>
      </c>
      <c r="B70" s="41" t="s">
        <v>5</v>
      </c>
      <c r="C70" s="40">
        <v>7963.53</v>
      </c>
      <c r="D70" s="27"/>
      <c r="E70" s="27"/>
      <c r="F70" s="27"/>
      <c r="G70" s="27"/>
      <c r="H70" s="27"/>
      <c r="I70" s="27"/>
      <c r="J70" s="27"/>
      <c r="K70" s="26"/>
      <c r="M70" s="36"/>
      <c r="N70" s="4"/>
      <c r="O70" s="25"/>
    </row>
    <row r="71" spans="1:15" s="21" customFormat="1" ht="19.5" customHeight="1" thickBot="1" x14ac:dyDescent="0.3">
      <c r="A71" s="39">
        <v>60</v>
      </c>
      <c r="B71" s="38" t="s">
        <v>4</v>
      </c>
      <c r="C71" s="37">
        <v>7078.69</v>
      </c>
      <c r="D71" s="27"/>
      <c r="E71" s="27"/>
      <c r="F71" s="27"/>
      <c r="G71" s="27"/>
      <c r="H71" s="27"/>
      <c r="I71" s="27"/>
      <c r="J71" s="27"/>
      <c r="K71" s="26"/>
      <c r="M71" s="36"/>
      <c r="N71" s="4"/>
      <c r="O71" s="25"/>
    </row>
    <row r="72" spans="1:15" s="21" customFormat="1" ht="38.25" customHeight="1" thickBot="1" x14ac:dyDescent="0.25">
      <c r="A72" s="35" t="s">
        <v>3</v>
      </c>
      <c r="B72" s="34"/>
      <c r="C72" s="34"/>
      <c r="D72" s="33"/>
      <c r="E72" s="33"/>
      <c r="F72" s="33"/>
      <c r="G72" s="33"/>
      <c r="H72" s="33"/>
      <c r="I72" s="33"/>
      <c r="J72" s="32"/>
      <c r="K72" s="26"/>
      <c r="M72" s="31"/>
      <c r="N72" s="4"/>
      <c r="O72" s="25"/>
    </row>
    <row r="73" spans="1:15" s="21" customFormat="1" ht="21" customHeight="1" thickBot="1" x14ac:dyDescent="0.25">
      <c r="A73" s="30">
        <v>61</v>
      </c>
      <c r="B73" s="29" t="s">
        <v>2</v>
      </c>
      <c r="C73" s="28">
        <v>46975.44</v>
      </c>
      <c r="D73" s="27"/>
      <c r="E73" s="27"/>
      <c r="F73" s="27"/>
      <c r="G73" s="27"/>
      <c r="H73" s="27"/>
      <c r="I73" s="27"/>
      <c r="J73" s="27"/>
      <c r="K73" s="26"/>
      <c r="M73" s="25"/>
      <c r="N73" s="4"/>
      <c r="O73" s="25"/>
    </row>
    <row r="74" spans="1:15" s="21" customFormat="1" ht="15.75" x14ac:dyDescent="0.2">
      <c r="A74" s="24"/>
      <c r="B74" s="23"/>
      <c r="C74" s="23"/>
      <c r="M74" s="22"/>
      <c r="N74" s="4"/>
      <c r="O74" s="22"/>
    </row>
    <row r="75" spans="1:15" ht="15.75" x14ac:dyDescent="0.2">
      <c r="N75" s="4"/>
    </row>
    <row r="76" spans="1:15" ht="15.75" x14ac:dyDescent="0.2">
      <c r="I76" s="20"/>
      <c r="J76" s="20"/>
      <c r="N76" s="4"/>
    </row>
    <row r="77" spans="1:15" ht="18.75" x14ac:dyDescent="0.25">
      <c r="A77" s="19"/>
      <c r="B77" s="19"/>
      <c r="C77" s="18"/>
      <c r="D77" s="17"/>
      <c r="E77" s="17"/>
      <c r="F77" s="17"/>
      <c r="G77" s="17"/>
      <c r="H77" s="17"/>
      <c r="I77" s="16"/>
      <c r="J77" s="16"/>
      <c r="N77" s="4"/>
    </row>
    <row r="78" spans="1:15" ht="15.75" x14ac:dyDescent="0.2">
      <c r="N78" s="4"/>
    </row>
    <row r="79" spans="1:15" ht="20.25" x14ac:dyDescent="0.3">
      <c r="A79" s="15"/>
      <c r="B79" s="15"/>
      <c r="C79" s="14"/>
      <c r="D79" s="13"/>
      <c r="E79" s="13"/>
      <c r="F79" s="13"/>
      <c r="G79" s="13"/>
      <c r="H79" s="13"/>
      <c r="I79" s="12"/>
      <c r="J79" s="12"/>
      <c r="N79" s="4"/>
    </row>
    <row r="80" spans="1:15" ht="15.75" x14ac:dyDescent="0.2">
      <c r="N80" s="4"/>
    </row>
    <row r="81" spans="1:14" ht="20.25" x14ac:dyDescent="0.3">
      <c r="A81" s="11" t="s">
        <v>1</v>
      </c>
      <c r="B81" s="10"/>
      <c r="C81" s="9"/>
      <c r="D81" s="9"/>
      <c r="E81" s="9"/>
      <c r="F81" s="5"/>
      <c r="G81" s="5"/>
      <c r="H81" s="5"/>
      <c r="I81" s="5"/>
      <c r="J81" s="8" t="s">
        <v>0</v>
      </c>
      <c r="N81" s="4"/>
    </row>
    <row r="82" spans="1:14" ht="15.75" x14ac:dyDescent="0.2">
      <c r="A82" s="7"/>
      <c r="B82" s="6"/>
      <c r="C82" s="6"/>
      <c r="D82" s="5"/>
      <c r="E82" s="5"/>
      <c r="F82" s="5"/>
      <c r="G82" s="5"/>
      <c r="H82" s="5"/>
      <c r="I82" s="5"/>
      <c r="J82" s="5"/>
      <c r="N82" s="4"/>
    </row>
  </sheetData>
  <mergeCells count="16">
    <mergeCell ref="A1:J1"/>
    <mergeCell ref="A45:J45"/>
    <mergeCell ref="A30:J30"/>
    <mergeCell ref="A25:J25"/>
    <mergeCell ref="A22:J22"/>
    <mergeCell ref="A4:J4"/>
    <mergeCell ref="A61:J61"/>
    <mergeCell ref="A72:J72"/>
    <mergeCell ref="A81:E81"/>
    <mergeCell ref="A57:J57"/>
    <mergeCell ref="A54:J54"/>
    <mergeCell ref="A77:B77"/>
    <mergeCell ref="I76:J76"/>
    <mergeCell ref="I77:J77"/>
    <mergeCell ref="A79:B79"/>
    <mergeCell ref="I79:J79"/>
  </mergeCells>
  <printOptions horizontalCentered="1"/>
  <pageMargins left="0.39370078740157483" right="0.39370078740157483" top="0.59055118110236227" bottom="0.39370078740157483" header="0.51181102362204722" footer="0.11811023622047245"/>
  <pageSetup paperSize="9" scale="58" fitToHeight="0" orientation="landscape" r:id="rId1"/>
  <headerFooter alignWithMargins="0">
    <oddFooter>&amp;R&amp;P</oddFooter>
  </headerFooter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ЕДВ</vt:lpstr>
      <vt:lpstr>ЕДВ!Заголовки_для_печати</vt:lpstr>
      <vt:lpstr>ЕДВ!Область_печати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Черноусов Вадим Сергеевич</dc:creator>
  <cp:lastModifiedBy>Черноусов Вадим Сергеевич</cp:lastModifiedBy>
  <dcterms:created xsi:type="dcterms:W3CDTF">2019-01-25T11:19:30Z</dcterms:created>
  <dcterms:modified xsi:type="dcterms:W3CDTF">2019-01-25T11:21:09Z</dcterms:modified>
</cp:coreProperties>
</file>